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68074e54f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ómina" sheetId="1" r:id="R3426a3896e8c49b7"/>
    <x:sheet xmlns:r="http://schemas.openxmlformats.org/officeDocument/2006/relationships" name="Parámetros 2026" sheetId="2" r:id="R845b89e0db1141b6"/>
    <x:sheet xmlns:r="http://schemas.openxmlformats.org/officeDocument/2006/relationships" name="Instrucciones" sheetId="3" r:id="R0b34dfcf1c4744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#,##0.00"/>
    <x:numFmt numFmtId="202" formatCode="#,##0.00 &quot;€&quot;"/>
    <x:numFmt numFmtId="203" formatCode="0.00%"/>
    <x:numFmt numFmtId="204" formatCode="0"/>
  </x:numFmts>
  <x:fonts count="13">
    <x:font>
      <x:sz val="11"/>
      <x:name val="Carlito"/>
    </x:font>
    <x:font>
      <x:sz val="9"/>
      <x:color rgb="FF1F2937"/>
      <x:name val="Arial"/>
    </x:font>
    <x:font>
      <x:b/>
      <x:sz val="14"/>
      <x:color rgb="FFFFFFFF"/>
      <x:name val="Arial"/>
    </x:font>
    <x:font>
      <x:i/>
      <x:sz val="8"/>
      <x:color rgb="FF17365D"/>
      <x:name val="Arial"/>
    </x:font>
    <x:font>
      <x:b/>
      <x:sz val="9"/>
      <x:color rgb="FF17365D"/>
      <x:name val="Arial"/>
    </x:font>
    <x:font>
      <x:b/>
      <x:sz val="10"/>
      <x:color rgb="FFFFFFFF"/>
      <x:name val="Arial"/>
    </x:font>
    <x:font>
      <x:b/>
      <x:sz val="9"/>
      <x:color rgb="FF1F2937"/>
      <x:name val="Arial"/>
    </x:font>
    <x:font>
      <x:i/>
      <x:sz val="7"/>
      <x:color rgb="FF4B5563"/>
      <x:name val="Arial"/>
    </x:font>
    <x:font>
      <x:b/>
      <x:sz val="13"/>
      <x:color rgb="FFFFFFFF"/>
      <x:name val="Arial"/>
    </x:font>
    <x:font>
      <x:b/>
      <x:sz val="9"/>
      <x:color rgb="FFFFFFFF"/>
      <x:name val="Arial"/>
    </x:font>
    <x:font>
      <x:sz val="10"/>
      <x:color rgb="FF1F2937"/>
      <x:name val="Arial"/>
    </x:font>
    <x:font>
      <x:b/>
      <x:sz val="10"/>
      <x:color rgb="FF17365D"/>
      <x:name val="Arial"/>
    </x:font>
    <x:font>
      <x:i/>
      <x:sz val="9"/>
      <x:color rgb="FF4B5563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E7E6E6"/>
      </x:patternFill>
    </x:fill>
    <x:fill>
      <x:patternFill patternType="solid">
        <x:fgColor rgb="FFE2F0D9"/>
      </x:patternFill>
    </x:fill>
    <x:fill>
      <x:patternFill patternType="solid">
        <x:fgColor rgb="FFD9E1F2"/>
      </x:patternFill>
    </x:fill>
    <x:fill>
      <x:patternFill patternType="solid">
        <x:fgColor rgb="FFDDEBF7"/>
      </x:patternFill>
    </x:fill>
    <x:fill>
      <x:patternFill patternType="solid">
        <x:fgColor rgb="FFF3F4F6"/>
      </x:patternFill>
    </x:fill>
    <x:fill>
      <x:patternFill patternType="solid">
        <x:fgColor rgb="FFFCE4D6"/>
      </x:patternFill>
    </x:fill>
    <x:fill>
      <x:patternFill patternType="solid">
        <x:fgColor rgb="FFFFFFFF"/>
      </x:patternFill>
    </x:fill>
  </x:fills>
  <x:borders count="48">
    <x:border/>
    <x:border/>
    <x:border>
      <x:left/>
      <x:right/>
      <x:top/>
      <x:bottom/>
    </x:border>
    <x:border>
      <x:left/>
      <x:right/>
      <x:top/>
      <x:bottom/>
    </x:border>
    <x:border>
      <x:left/>
      <x:top/>
    </x:border>
    <x:border>
      <x:top/>
    </x:border>
    <x:border>
      <x:right/>
      <x:top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top/>
    </x:border>
    <x:border>
      <x:top/>
    </x:border>
    <x:border>
      <x:right/>
      <x:top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</x:border>
    <x:border>
      <x:right/>
    </x:border>
    <x:border>
      <x:left/>
    </x:border>
    <x:border>
      <x:right/>
    </x:border>
    <x:border>
      <x:left/>
      <x:right/>
      <x:top/>
      <x:bottom/>
    </x:border>
    <x:border>
      <x:left/>
      <x:right/>
      <x:top/>
      <x:bottom/>
    </x:border>
    <x:border>
      <x:left/>
      <x:top/>
    </x:border>
    <x:border>
      <x:top/>
    </x:border>
    <x:border>
      <x:right/>
      <x:top/>
    </x:border>
    <x:border>
      <x:left/>
      <x:top/>
    </x:border>
    <x:border>
      <x:top/>
    </x:border>
    <x:border>
      <x:right/>
      <x:top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</x:border>
    <x:border>
      <x:right/>
    </x:border>
    <x:border>
      <x:left/>
    </x:border>
    <x:border>
      <x:right/>
    </x:border>
  </x:borders>
  <x:cellStyleXfs count="1">
    <x:xf numFmtId="0" fontId="0" fillId="0" borderId="0"/>
  </x:cellStyleXfs>
  <x:cellXfs count="43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4" fillId="7" borderId="2" xfId="0" applyNumberFormat="1" applyFont="1" applyFill="1" applyBorder="1" applyAlignment="1">
      <x:alignment horizontal="center" vertical="center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4" fillId="9" borderId="0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4" fillId="9" borderId="1" xfId="0" applyNumberFormat="1" applyFont="1" applyFill="1" applyBorder="1" applyAlignment="1">
      <x:alignment vertical="center" wrapText="1"/>
    </x:xf>
    <x:xf numFmtId="0" fontId="4" fillId="9" borderId="0" xfId="0" applyNumberFormat="1" applyFont="1" applyFill="1" applyBorder="1" applyAlignment="1">
      <x:alignment horizontal="right" vertical="center" wrapText="1"/>
    </x:xf>
    <x:xf numFmtId="0" fontId="4" fillId="9" borderId="1" xfId="0" applyNumberFormat="1" applyFont="1" applyFill="1" applyBorder="1" applyAlignment="1">
      <x:alignment horizontal="right"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10" borderId="0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2" fontId="1" fillId="1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202" fontId="1" fillId="10" borderId="0" xfId="0" applyNumberFormat="1" applyFont="1" applyFill="1" applyBorder="1" applyAlignment="1">
      <x:alignment horizontal="right" vertical="center" wrapText="1"/>
    </x:xf>
    <x:xf numFmtId="202" fontId="1" fillId="5" borderId="1" xfId="0" applyNumberFormat="1" applyFont="1" applyFill="1" applyBorder="1" applyAlignment="1">
      <x:alignment horizontal="right" vertical="center" wrapText="1"/>
    </x:xf>
    <x:xf numFmtId="202" fontId="1" fillId="10" borderId="1" xfId="0" applyNumberFormat="1" applyFont="1" applyFill="1" applyBorder="1" applyAlignment="1">
      <x:alignment horizontal="right" vertical="center" wrapText="1"/>
    </x:xf>
    <x:xf numFmtId="202" fontId="4" fillId="9" borderId="0" xfId="0" applyNumberFormat="1" applyFont="1" applyFill="1" applyBorder="1" applyAlignment="1">
      <x:alignment vertical="center" wrapText="1"/>
    </x:xf>
    <x:xf numFmtId="202" fontId="4" fillId="9" borderId="1" xfId="0" applyNumberFormat="1" applyFont="1" applyFill="1" applyBorder="1" applyAlignment="1">
      <x:alignment vertical="center" wrapText="1"/>
    </x:xf>
    <x:xf numFmtId="0" fontId="6" fillId="8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1" fontId="1" fillId="5" borderId="2" xfId="0" applyNumberFormat="1" applyFont="1" applyFill="1" applyBorder="1" applyAlignment="1">
      <x:alignment vertical="center" wrapText="1"/>
    </x:xf>
    <x:xf numFmtId="202" fontId="1" fillId="5" borderId="2" xfId="0" applyNumberFormat="1" applyFont="1" applyFill="1" applyBorder="1" applyAlignment="1">
      <x:alignment horizontal="right" vertical="center" wrapText="1"/>
    </x:xf>
    <x:xf numFmtId="202" fontId="1" fillId="10" borderId="2" xfId="0" applyNumberFormat="1" applyFont="1" applyFill="1" applyBorder="1" applyAlignment="1">
      <x:alignment horizontal="right" vertical="center" wrapText="1"/>
    </x:xf>
    <x:xf numFmtId="0" fontId="4" fillId="9" borderId="2" xfId="0" applyNumberFormat="1" applyFont="1" applyFill="1" applyBorder="1" applyAlignment="1">
      <x:alignment horizontal="right" vertical="center" wrapText="1"/>
    </x:xf>
    <x:xf numFmtId="202" fontId="4" fillId="9" borderId="2" xfId="0" applyNumberFormat="1" applyFont="1" applyFill="1" applyBorder="1" applyAlignment="1">
      <x:alignment vertical="center" wrapText="1"/>
    </x:xf>
    <x:xf numFmtId="0" fontId="6" fillId="8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1" fontId="1" fillId="5" borderId="3" xfId="0" applyNumberFormat="1" applyFont="1" applyFill="1" applyBorder="1" applyAlignment="1">
      <x:alignment vertical="center" wrapText="1"/>
    </x:xf>
    <x:xf numFmtId="202" fontId="1" fillId="5" borderId="3" xfId="0" applyNumberFormat="1" applyFont="1" applyFill="1" applyBorder="1" applyAlignment="1">
      <x:alignment horizontal="right" vertical="center" wrapText="1"/>
    </x:xf>
    <x:xf numFmtId="202" fontId="1" fillId="10" borderId="3" xfId="0" applyNumberFormat="1" applyFont="1" applyFill="1" applyBorder="1" applyAlignment="1">
      <x:alignment horizontal="right" vertical="center" wrapText="1"/>
    </x:xf>
    <x:xf numFmtId="0" fontId="4" fillId="9" borderId="3" xfId="0" applyNumberFormat="1" applyFont="1" applyFill="1" applyBorder="1" applyAlignment="1">
      <x:alignment horizontal="right" vertical="center" wrapText="1"/>
    </x:xf>
    <x:xf numFmtId="202" fontId="4" fillId="9" borderId="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5" fillId="6" borderId="6" xfId="0" applyNumberFormat="1" applyFont="1" applyFill="1" applyBorder="1" applyAlignment="1">
      <x:alignment horizontal="left" vertical="center" wrapText="1"/>
    </x:xf>
    <x:xf numFmtId="0" fontId="4" fillId="7" borderId="7" xfId="0" applyNumberFormat="1" applyFont="1" applyFill="1" applyBorder="1" applyAlignment="1">
      <x:alignment horizontal="center" vertical="center" wrapText="1"/>
    </x:xf>
    <x:xf numFmtId="0" fontId="4" fillId="7" borderId="8" xfId="0" applyNumberFormat="1" applyFont="1" applyFill="1" applyBorder="1" applyAlignment="1">
      <x:alignment horizontal="center" vertical="center" wrapText="1"/>
    </x:xf>
    <x:xf numFmtId="0" fontId="6" fillId="8" borderId="7" xfId="0" applyNumberFormat="1" applyFont="1" applyFill="1" applyBorder="1" applyAlignment="1">
      <x:alignment vertical="center" wrapText="1"/>
    </x:xf>
    <x:xf numFmtId="0" fontId="6" fillId="8" borderId="8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horizontal="center" vertical="center" wrapText="1"/>
    </x:xf>
    <x:xf numFmtId="202" fontId="1" fillId="10" borderId="8" xfId="0" applyNumberFormat="1" applyFont="1" applyFill="1" applyBorder="1" applyAlignment="1">
      <x:alignment horizontal="right" vertical="center" wrapText="1"/>
    </x:xf>
    <x:xf numFmtId="0" fontId="4" fillId="9" borderId="9" xfId="0" applyNumberFormat="1" applyFont="1" applyFill="1" applyBorder="1" applyAlignment="1">
      <x:alignment horizontal="right" vertical="center" wrapText="1"/>
    </x:xf>
    <x:xf numFmtId="0" fontId="4" fillId="9" borderId="10" xfId="0" applyNumberFormat="1" applyFont="1" applyFill="1" applyBorder="1" applyAlignment="1">
      <x:alignment horizontal="right" vertical="center" wrapText="1"/>
    </x:xf>
    <x:xf numFmtId="202" fontId="4" fillId="9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horizontal="left" vertical="center" wrapText="1"/>
    </x:xf>
    <x:xf numFmtId="0" fontId="5" fillId="6" borderId="13" xfId="0" applyNumberFormat="1" applyFont="1" applyFill="1" applyBorder="1" applyAlignment="1">
      <x:alignment horizontal="left" vertical="center" wrapText="1"/>
    </x:xf>
    <x:xf numFmtId="0" fontId="5" fillId="6" borderId="14" xfId="0" applyNumberFormat="1" applyFont="1" applyFill="1" applyBorder="1" applyAlignment="1">
      <x:alignment horizontal="left" vertical="center" wrapText="1"/>
    </x:xf>
    <x:xf numFmtId="0" fontId="4" fillId="7" borderId="15" xfId="0" applyNumberFormat="1" applyFont="1" applyFill="1" applyBorder="1" applyAlignment="1">
      <x:alignment horizontal="center" vertical="center" wrapText="1"/>
    </x:xf>
    <x:xf numFmtId="0" fontId="4" fillId="7" borderId="16" xfId="0" applyNumberFormat="1" applyFont="1" applyFill="1" applyBorder="1" applyAlignment="1">
      <x:alignment horizontal="center" vertical="center" wrapText="1"/>
    </x:xf>
    <x:xf numFmtId="0" fontId="6" fillId="8" borderId="15" xfId="0" applyNumberFormat="1" applyFont="1" applyFill="1" applyBorder="1" applyAlignment="1">
      <x:alignment vertical="center" wrapText="1"/>
    </x:xf>
    <x:xf numFmtId="0" fontId="6" fillId="8" borderId="16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horizontal="center" vertical="center" wrapText="1"/>
    </x:xf>
    <x:xf numFmtId="202" fontId="1" fillId="10" borderId="16" xfId="0" applyNumberFormat="1" applyFont="1" applyFill="1" applyBorder="1" applyAlignment="1">
      <x:alignment horizontal="right" vertical="center" wrapText="1"/>
    </x:xf>
    <x:xf numFmtId="0" fontId="4" fillId="9" borderId="17" xfId="0" applyNumberFormat="1" applyFont="1" applyFill="1" applyBorder="1" applyAlignment="1">
      <x:alignment horizontal="right" vertical="center" wrapText="1"/>
    </x:xf>
    <x:xf numFmtId="0" fontId="4" fillId="9" borderId="18" xfId="0" applyNumberFormat="1" applyFont="1" applyFill="1" applyBorder="1" applyAlignment="1">
      <x:alignment horizontal="right" vertical="center" wrapText="1"/>
    </x:xf>
    <x:xf numFmtId="202" fontId="4" fillId="9" borderId="19" xfId="0" applyNumberFormat="1" applyFont="1" applyFill="1" applyBorder="1" applyAlignment="1">
      <x:alignment vertical="center" wrapText="1"/>
    </x:xf>
    <x:xf numFmtId="203" fontId="1" fillId="10" borderId="0" xfId="0" applyNumberFormat="1" applyFont="1" applyFill="1" applyBorder="1" applyAlignment="1">
      <x:alignment vertical="center" wrapText="1"/>
    </x:xf>
    <x:xf numFmtId="203" fontId="1" fillId="10" borderId="1" xfId="0" applyNumberFormat="1" applyFont="1" applyFill="1" applyBorder="1" applyAlignment="1">
      <x:alignment vertical="center" wrapText="1"/>
    </x:xf>
    <x:xf numFmtId="0" fontId="1" fillId="11" borderId="0" xfId="0" applyNumberFormat="1" applyFont="1" applyFill="1" applyBorder="1" applyAlignment="1">
      <x:alignment vertical="center" wrapText="1"/>
    </x:xf>
    <x:xf numFmtId="0" fontId="1" fillId="11" borderId="1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vertical="center" wrapText="1"/>
    </x:xf>
    <x:xf numFmtId="203" fontId="1" fillId="5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right" vertical="center" wrapText="1"/>
    </x:xf>
    <x:xf numFmtId="0" fontId="4" fillId="4" borderId="1" xfId="0" applyNumberFormat="1" applyFont="1" applyFill="1" applyBorder="1" applyAlignment="1">
      <x:alignment horizontal="right"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right" vertical="center" wrapText="1"/>
    </x:xf>
    <x:xf numFmtId="0" fontId="5" fillId="2" borderId="1" xfId="0" applyNumberFormat="1" applyFont="1" applyFill="1" applyBorder="1" applyAlignment="1">
      <x:alignment horizontal="right"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2" fontId="5" fillId="2" borderId="0" xfId="0" applyNumberFormat="1" applyFont="1" applyFill="1" applyBorder="1" applyAlignment="1">
      <x:alignment vertical="center" wrapText="1"/>
    </x:xf>
    <x:xf numFmtId="202" fontId="4" fillId="4" borderId="1" xfId="0" applyNumberFormat="1" applyFont="1" applyFill="1" applyBorder="1" applyAlignment="1">
      <x:alignment vertical="center" wrapText="1"/>
    </x:xf>
    <x:xf numFmtId="202" fontId="5" fillId="2" borderId="1" xfId="0" applyNumberFormat="1" applyFont="1" applyFill="1" applyBorder="1" applyAlignment="1">
      <x:alignment vertical="center" wrapText="1"/>
    </x:xf>
    <x:xf numFmtId="202" fontId="1" fillId="10" borderId="2" xfId="0" applyNumberFormat="1" applyFont="1" applyFill="1" applyBorder="1" applyAlignment="1">
      <x:alignment vertical="center" wrapText="1"/>
    </x:xf>
    <x:xf numFmtId="203" fontId="1" fillId="10" borderId="2" xfId="0" applyNumberFormat="1" applyFont="1" applyFill="1" applyBorder="1" applyAlignment="1">
      <x:alignment vertical="center" wrapText="1"/>
    </x:xf>
    <x:xf numFmtId="202" fontId="1" fillId="5" borderId="2" xfId="0" applyNumberFormat="1" applyFont="1" applyFill="1" applyBorder="1" applyAlignment="1">
      <x:alignment vertical="center" wrapText="1"/>
    </x:xf>
    <x:xf numFmtId="0" fontId="1" fillId="11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right" vertical="center" wrapText="1"/>
    </x:xf>
    <x:xf numFmtId="202" fontId="4" fillId="4" borderId="2" xfId="0" applyNumberFormat="1" applyFont="1" applyFill="1" applyBorder="1" applyAlignment="1">
      <x:alignment vertical="center" wrapText="1"/>
    </x:xf>
    <x:xf numFmtId="203" fontId="1" fillId="5" borderId="2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right" vertical="center" wrapText="1"/>
    </x:xf>
    <x:xf numFmtId="202" fontId="5" fillId="2" borderId="2" xfId="0" applyNumberFormat="1" applyFont="1" applyFill="1" applyBorder="1" applyAlignment="1">
      <x:alignment vertical="center" wrapText="1"/>
    </x:xf>
    <x:xf numFmtId="202" fontId="1" fillId="10" borderId="3" xfId="0" applyNumberFormat="1" applyFont="1" applyFill="1" applyBorder="1" applyAlignment="1">
      <x:alignment vertical="center" wrapText="1"/>
    </x:xf>
    <x:xf numFmtId="203" fontId="1" fillId="10" borderId="3" xfId="0" applyNumberFormat="1" applyFont="1" applyFill="1" applyBorder="1" applyAlignment="1">
      <x:alignment vertical="center" wrapText="1"/>
    </x:xf>
    <x:xf numFmtId="202" fontId="1" fillId="5" borderId="3" xfId="0" applyNumberFormat="1" applyFont="1" applyFill="1" applyBorder="1" applyAlignment="1">
      <x:alignment vertical="center" wrapText="1"/>
    </x:xf>
    <x:xf numFmtId="0" fontId="1" fillId="11" borderId="3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horizontal="right" vertical="center" wrapText="1"/>
    </x:xf>
    <x:xf numFmtId="202" fontId="4" fillId="4" borderId="3" xfId="0" applyNumberFormat="1" applyFont="1" applyFill="1" applyBorder="1" applyAlignment="1">
      <x:alignment vertical="center" wrapText="1"/>
    </x:xf>
    <x:xf numFmtId="203" fontId="1" fillId="5" borderId="3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horizontal="right" vertical="center" wrapText="1"/>
    </x:xf>
    <x:xf numFmtId="202" fontId="5" fillId="2" borderId="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2" fontId="1" fillId="10" borderId="8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horizontal="right" vertical="center" wrapText="1"/>
    </x:xf>
    <x:xf numFmtId="202" fontId="4" fillId="4" borderId="8" xfId="0" applyNumberFormat="1" applyFont="1" applyFill="1" applyBorder="1" applyAlignment="1">
      <x:alignment vertical="center" wrapText="1"/>
    </x:xf>
    <x:xf numFmtId="0" fontId="4" fillId="9" borderId="7" xfId="0" applyNumberFormat="1" applyFont="1" applyFill="1" applyBorder="1" applyAlignment="1">
      <x:alignment horizontal="right" vertical="center" wrapText="1"/>
    </x:xf>
    <x:xf numFmtId="202" fontId="4" fillId="9" borderId="8" xfId="0" applyNumberFormat="1" applyFont="1" applyFill="1" applyBorder="1" applyAlignment="1">
      <x:alignment vertical="center" wrapText="1"/>
    </x:xf>
    <x:xf numFmtId="0" fontId="5" fillId="2" borderId="9" xfId="0" applyNumberFormat="1" applyFont="1" applyFill="1" applyBorder="1" applyAlignment="1">
      <x:alignment horizontal="right" vertical="center" wrapText="1"/>
    </x:xf>
    <x:xf numFmtId="0" fontId="5" fillId="2" borderId="10" xfId="0" applyNumberFormat="1" applyFont="1" applyFill="1" applyBorder="1" applyAlignment="1">
      <x:alignment horizontal="right" vertical="center" wrapText="1"/>
    </x:xf>
    <x:xf numFmtId="202" fontId="5" fillId="2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0" fontId="5" fillId="6" borderId="13" xfId="0" applyNumberFormat="1" applyFont="1" applyFill="1" applyBorder="1" applyAlignment="1">
      <x:alignment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202" fontId="1" fillId="10" borderId="16" xfId="0" applyNumberFormat="1" applyFont="1" applyFill="1" applyBorder="1" applyAlignment="1">
      <x:alignment vertical="center" wrapText="1"/>
    </x:xf>
    <x:xf numFmtId="0" fontId="4" fillId="4" borderId="15" xfId="0" applyNumberFormat="1" applyFont="1" applyFill="1" applyBorder="1" applyAlignment="1">
      <x:alignment horizontal="right" vertical="center" wrapText="1"/>
    </x:xf>
    <x:xf numFmtId="202" fontId="4" fillId="4" borderId="16" xfId="0" applyNumberFormat="1" applyFont="1" applyFill="1" applyBorder="1" applyAlignment="1">
      <x:alignment vertical="center" wrapText="1"/>
    </x:xf>
    <x:xf numFmtId="0" fontId="4" fillId="9" borderId="15" xfId="0" applyNumberFormat="1" applyFont="1" applyFill="1" applyBorder="1" applyAlignment="1">
      <x:alignment horizontal="right" vertical="center" wrapText="1"/>
    </x:xf>
    <x:xf numFmtId="202" fontId="4" fillId="9" borderId="16" xfId="0" applyNumberFormat="1" applyFont="1" applyFill="1" applyBorder="1" applyAlignment="1">
      <x:alignment vertical="center" wrapText="1"/>
    </x:xf>
    <x:xf numFmtId="0" fontId="5" fillId="2" borderId="17" xfId="0" applyNumberFormat="1" applyFont="1" applyFill="1" applyBorder="1" applyAlignment="1">
      <x:alignment horizontal="right" vertical="center" wrapText="1"/>
    </x:xf>
    <x:xf numFmtId="0" fontId="5" fillId="2" borderId="18" xfId="0" applyNumberFormat="1" applyFont="1" applyFill="1" applyBorder="1" applyAlignment="1">
      <x:alignment horizontal="right" vertical="center" wrapText="1"/>
    </x:xf>
    <x:xf numFmtId="202" fontId="5" fillId="2" borderId="19" xfId="0" applyNumberFormat="1" applyFont="1" applyFill="1" applyBorder="1" applyAlignment="1">
      <x:alignment vertical="center" wrapText="1"/>
    </x:xf>
    <x:xf numFmtId="0" fontId="1" fillId="12" borderId="0" xfId="0" applyNumberFormat="1" applyFont="1" applyFill="1" applyBorder="1" applyAlignment="1">
      <x:alignment vertical="center" wrapText="1"/>
    </x:xf>
    <x:xf numFmtId="0" fontId="1" fillId="12" borderId="1" xfId="0" applyNumberFormat="1" applyFont="1" applyFill="1" applyBorder="1" applyAlignment="1">
      <x:alignment vertical="center" wrapText="1"/>
    </x:xf>
    <x:xf numFmtId="203" fontId="1" fillId="12" borderId="0" xfId="0" applyNumberFormat="1" applyFont="1" applyFill="1" applyBorder="1" applyAlignment="1">
      <x:alignment vertical="center" wrapText="1"/>
    </x:xf>
    <x:xf numFmtId="203" fontId="1" fillId="12" borderId="1" xfId="0" applyNumberFormat="1" applyFont="1" applyFill="1" applyBorder="1" applyAlignment="1">
      <x:alignment vertical="center" wrapText="1"/>
    </x:xf>
    <x:xf numFmtId="203" fontId="1" fillId="12" borderId="2" xfId="0" applyNumberFormat="1" applyFont="1" applyFill="1" applyBorder="1" applyAlignment="1">
      <x:alignment vertical="center" wrapText="1"/>
    </x:xf>
    <x:xf numFmtId="203" fontId="1" fillId="12" borderId="3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13" borderId="0" xfId="0" applyNumberFormat="1" applyFont="1" applyFill="1" applyBorder="1" applyAlignment="1">
      <x:alignment vertical="center" wrapText="1"/>
    </x:xf>
    <x:xf numFmtId="0" fontId="1" fillId="13" borderId="1" xfId="0" applyNumberFormat="1" applyFont="1" applyFill="1" applyBorder="1" applyAlignment="1">
      <x:alignment vertical="center" wrapText="1"/>
    </x:xf>
    <x:xf numFmtId="0" fontId="1" fillId="13" borderId="2" xfId="0" applyNumberFormat="1" applyFont="1" applyFill="1" applyBorder="1" applyAlignment="1">
      <x:alignment vertical="center" wrapText="1"/>
    </x:xf>
    <x:xf numFmtId="0" fontId="1" fillId="13" borderId="3" xfId="0" applyNumberFormat="1" applyFont="1" applyFill="1" applyBorder="1" applyAlignment="1">
      <x:alignment vertical="center" wrapText="1"/>
    </x:xf>
    <x:xf numFmtId="0" fontId="7" fillId="11" borderId="0" xfId="0" applyNumberFormat="1" applyFont="1" applyFill="1" applyBorder="1" applyAlignment="1">
      <x:alignment vertical="center" wrapText="1"/>
    </x:xf>
    <x:xf numFmtId="0" fontId="7" fillId="11" borderId="0" xfId="0" applyNumberFormat="1" applyFont="1" applyFill="1" applyBorder="1" applyAlignment="1">
      <x:alignment horizontal="left" vertical="center" wrapText="1"/>
    </x:xf>
    <x:xf numFmtId="0" fontId="7" fillId="11" borderId="1" xfId="0" applyNumberFormat="1" applyFont="1" applyFill="1" applyBorder="1" applyAlignment="1">
      <x:alignment vertical="center" wrapText="1"/>
    </x:xf>
    <x:xf numFmtId="0" fontId="7" fillId="11" borderId="1" xfId="0" applyNumberFormat="1" applyFont="1" applyFill="1" applyBorder="1" applyAlignment="1">
      <x:alignment horizontal="left" vertical="center" wrapText="1"/>
    </x:xf>
    <x:xf numFmtId="0" fontId="7" fillId="11" borderId="20" xfId="0" applyNumberFormat="1" applyFont="1" applyFill="1" applyBorder="1" applyAlignment="1">
      <x:alignment horizontal="left" vertical="center" wrapText="1"/>
    </x:xf>
    <x:xf numFmtId="0" fontId="7" fillId="11" borderId="21" xfId="0" applyNumberFormat="1" applyFont="1" applyFill="1" applyBorder="1" applyAlignment="1">
      <x:alignment horizontal="left" vertical="center" wrapText="1"/>
    </x:xf>
    <x:xf numFmtId="0" fontId="7" fillId="11" borderId="22" xfId="0" applyNumberFormat="1" applyFont="1" applyFill="1" applyBorder="1" applyAlignment="1">
      <x:alignment horizontal="left" vertical="center" wrapText="1"/>
    </x:xf>
    <x:xf numFmtId="0" fontId="7" fillId="11" borderId="23" xfId="0" applyNumberFormat="1" applyFont="1" applyFill="1" applyBorder="1" applyAlignment="1">
      <x:alignment horizontal="left" vertical="center" wrapText="1"/>
    </x:xf>
    <x:xf numFmtId="0" fontId="7" fillId="11" borderId="24" xfId="0" applyNumberFormat="1" applyFont="1" applyFill="1" applyBorder="1" applyAlignment="1">
      <x:alignment horizontal="left" vertical="center" wrapText="1"/>
    </x:xf>
    <x:xf numFmtId="0" fontId="7" fillId="11" borderId="25" xfId="0" applyNumberFormat="1" applyFont="1" applyFill="1" applyBorder="1" applyAlignment="1">
      <x:alignment horizontal="left" vertical="center" wrapText="1"/>
    </x:xf>
    <x:xf numFmtId="204" fontId="1" fillId="5" borderId="2" xfId="0" applyNumberFormat="1" applyFont="1" applyFill="1" applyBorder="1" applyAlignment="1">
      <x:alignment vertical="center" wrapText="1"/>
    </x:xf>
    <x:xf numFmtId="204" fontId="1" fillId="5" borderId="3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8" fillId="2" borderId="1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203" fontId="1" fillId="0" borderId="2" xfId="0" applyNumberFormat="1" applyFont="1" applyFill="1" applyBorder="1" applyAlignment="1">
      <x:alignment vertical="center" wrapText="1"/>
    </x:xf>
    <x:xf numFmtId="203" fontId="1" fillId="0" borderId="3" xfId="0" applyNumberFormat="1" applyFont="1" applyFill="1" applyBorder="1" applyAlignment="1">
      <x:alignment vertical="center" wrapText="1"/>
    </x:xf>
    <x:xf numFmtId="0" fontId="8" fillId="2" borderId="4" xfId="0" applyNumberFormat="1" applyFont="1" applyFill="1" applyBorder="1" applyAlignment="1">
      <x:alignment horizontal="center" vertical="center" wrapText="1"/>
    </x:xf>
    <x:xf numFmtId="0" fontId="8" fillId="2" borderId="5" xfId="0" applyNumberFormat="1" applyFont="1" applyFill="1" applyBorder="1" applyAlignment="1">
      <x:alignment horizontal="center" vertical="center" wrapText="1"/>
    </x:xf>
    <x:xf numFmtId="0" fontId="8" fillId="2" borderId="6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203" fontId="1" fillId="0" borderId="10" xfId="0" applyNumberFormat="1" applyFont="1" applyFill="1" applyBorder="1" applyAlignment="1">
      <x:alignment vertical="center" wrapText="1"/>
    </x:xf>
    <x:xf numFmtId="203" fontId="1" fillId="12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8" fillId="2" borderId="12" xfId="0" applyNumberFormat="1" applyFont="1" applyFill="1" applyBorder="1" applyAlignment="1">
      <x:alignment horizontal="center" vertical="center" wrapText="1"/>
    </x:xf>
    <x:xf numFmtId="0" fontId="8" fillId="2" borderId="13" xfId="0" applyNumberFormat="1" applyFont="1" applyFill="1" applyBorder="1" applyAlignment="1">
      <x:alignment horizontal="center" vertical="center" wrapText="1"/>
    </x:xf>
    <x:xf numFmtId="0" fontId="8" fillId="2" borderId="14" xfId="0" applyNumberFormat="1" applyFont="1" applyFill="1" applyBorder="1" applyAlignment="1">
      <x:alignment horizontal="center"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203" fontId="1" fillId="0" borderId="18" xfId="0" applyNumberFormat="1" applyFont="1" applyFill="1" applyBorder="1" applyAlignment="1">
      <x:alignment vertical="center" wrapText="1"/>
    </x:xf>
    <x:xf numFmtId="203" fontId="1" fillId="12" borderId="18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2" xfId="0" applyNumberFormat="1" applyFont="1" applyFill="1" applyBorder="1" applyAlignment="1">
      <x:alignment vertical="center" wrapText="1"/>
    </x:xf>
    <x:xf numFmtId="202" fontId="1" fillId="0" borderId="3" xfId="0" applyNumberFormat="1" applyFont="1" applyFill="1" applyBorder="1" applyAlignment="1">
      <x:alignment vertical="center" wrapText="1"/>
    </x:xf>
    <x:xf numFmtId="0" fontId="9" fillId="6" borderId="4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 applyAlignment="1">
      <x:alignment vertical="center" wrapText="1"/>
    </x:xf>
    <x:xf numFmtId="0" fontId="9" fillId="6" borderId="6" xfId="0" applyNumberFormat="1" applyFont="1" applyFill="1" applyBorder="1" applyAlignment="1">
      <x:alignment vertical="center" wrapText="1"/>
    </x:xf>
    <x:xf numFmtId="0" fontId="1" fillId="0" borderId="26" xfId="0" applyNumberFormat="1" applyFont="1" applyFill="1" applyBorder="1" applyAlignment="1">
      <x:alignment vertical="center" wrapText="1"/>
    </x:xf>
    <x:xf numFmtId="0" fontId="1" fillId="0" borderId="27" xfId="0" applyNumberFormat="1" applyFont="1" applyFill="1" applyBorder="1" applyAlignment="1">
      <x:alignment vertical="center" wrapText="1"/>
    </x:xf>
    <x:xf numFmtId="203" fontId="1" fillId="0" borderId="8" xfId="0" applyNumberFormat="1" applyFont="1" applyFill="1" applyBorder="1" applyAlignment="1">
      <x:alignment vertical="center" wrapText="1"/>
    </x:xf>
    <x:xf numFmtId="202" fontId="1" fillId="0" borderId="10" xfId="0" applyNumberFormat="1" applyFont="1" applyFill="1" applyBorder="1" applyAlignment="1">
      <x:alignment vertical="center" wrapText="1"/>
    </x:xf>
    <x:xf numFmtId="203" fontId="1" fillId="0" borderId="11" xfId="0" applyNumberFormat="1" applyFont="1" applyFill="1" applyBorder="1" applyAlignment="1">
      <x:alignment vertical="center" wrapText="1"/>
    </x:xf>
    <x:xf numFmtId="0" fontId="9" fillId="6" borderId="12" xfId="0" applyNumberFormat="1" applyFont="1" applyFill="1" applyBorder="1" applyAlignment="1">
      <x:alignment vertical="center" wrapText="1"/>
    </x:xf>
    <x:xf numFmtId="0" fontId="9" fillId="6" borderId="13" xfId="0" applyNumberFormat="1" applyFont="1" applyFill="1" applyBorder="1" applyAlignment="1">
      <x:alignment vertical="center" wrapText="1"/>
    </x:xf>
    <x:xf numFmtId="0" fontId="9" fillId="6" borderId="14" xfId="0" applyNumberFormat="1" applyFont="1" applyFill="1" applyBorder="1" applyAlignment="1">
      <x:alignment vertical="center" wrapText="1"/>
    </x:xf>
    <x:xf numFmtId="0" fontId="1" fillId="0" borderId="28" xfId="0" applyNumberFormat="1" applyFont="1" applyFill="1" applyBorder="1" applyAlignment="1">
      <x:alignment vertical="center" wrapText="1"/>
    </x:xf>
    <x:xf numFmtId="0" fontId="1" fillId="0" borderId="29" xfId="0" applyNumberFormat="1" applyFont="1" applyFill="1" applyBorder="1" applyAlignment="1">
      <x:alignment vertical="center" wrapText="1"/>
    </x:xf>
    <x:xf numFmtId="203" fontId="1" fillId="0" borderId="16" xfId="0" applyNumberFormat="1" applyFont="1" applyFill="1" applyBorder="1" applyAlignment="1">
      <x:alignment vertical="center" wrapText="1"/>
    </x:xf>
    <x:xf numFmtId="202" fontId="1" fillId="0" borderId="18" xfId="0" applyNumberFormat="1" applyFont="1" applyFill="1" applyBorder="1" applyAlignment="1">
      <x:alignment vertical="center" wrapText="1"/>
    </x:xf>
    <x:xf numFmtId="203" fontId="1" fillId="0" borderId="19" xfId="0" applyNumberFormat="1" applyFont="1" applyFill="1" applyBorder="1" applyAlignment="1">
      <x:alignment vertical="center" wrapText="1"/>
    </x:xf>
    <x:xf numFmtId="0" fontId="4" fillId="9" borderId="2" xfId="0" applyNumberFormat="1" applyFont="1" applyFill="1" applyBorder="1" applyAlignment="1">
      <x:alignment vertical="center" wrapText="1"/>
    </x:xf>
    <x:xf numFmtId="0" fontId="4" fillId="9" borderId="3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0" fontId="10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horizontal="center" vertical="top" wrapText="1"/>
    </x:xf>
    <x:xf numFmtId="0" fontId="10" fillId="7" borderId="0" xfId="0" applyNumberFormat="1" applyFont="1" applyFill="1" applyBorder="1" applyAlignment="1">
      <x:alignment vertical="top" wrapText="1"/>
    </x:xf>
    <x:xf numFmtId="0" fontId="11" fillId="7" borderId="0" xfId="0" applyNumberFormat="1" applyFont="1" applyFill="1" applyBorder="1" applyAlignment="1">
      <x:alignment vertical="top" wrapText="1"/>
    </x:xf>
    <x:xf numFmtId="0" fontId="11" fillId="7" borderId="0" xfId="0" applyNumberFormat="1" applyFont="1" applyFill="1" applyBorder="1" applyAlignment="1">
      <x:alignment horizontal="center" vertical="top" wrapText="1"/>
    </x:xf>
    <x:xf numFmtId="0" fontId="10" fillId="7" borderId="1" xfId="0" applyNumberFormat="1" applyFont="1" applyFill="1" applyBorder="1" applyAlignment="1">
      <x:alignment vertical="top" wrapText="1"/>
    </x:xf>
    <x:xf numFmtId="0" fontId="11" fillId="7" borderId="1" xfId="0" applyNumberFormat="1" applyFont="1" applyFill="1" applyBorder="1" applyAlignment="1">
      <x:alignment vertical="top" wrapText="1"/>
    </x:xf>
    <x:xf numFmtId="0" fontId="11" fillId="7" borderId="1" xfId="0" applyNumberFormat="1" applyFont="1" applyFill="1" applyBorder="1" applyAlignment="1">
      <x:alignment horizontal="center" vertical="top" wrapText="1"/>
    </x:xf>
    <x:xf numFmtId="0" fontId="10" fillId="4" borderId="0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horizontal="center" vertical="top" wrapText="1"/>
    </x:xf>
    <x:xf numFmtId="0" fontId="10" fillId="4" borderId="1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horizontal="center" vertical="top" wrapText="1"/>
    </x:xf>
    <x:xf numFmtId="0" fontId="10" fillId="3" borderId="0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 applyAlignment="1">
      <x:alignment vertical="top" wrapText="1"/>
    </x:xf>
    <x:xf numFmtId="0" fontId="10" fillId="3" borderId="1" xfId="0" applyNumberFormat="1" applyFont="1" applyFill="1" applyBorder="1" applyAlignment="1">
      <x:alignment vertical="top" wrapText="1"/>
    </x:xf>
    <x:xf numFmtId="0" fontId="11" fillId="3" borderId="1" xfId="0" applyNumberFormat="1" applyFont="1" applyFill="1" applyBorder="1" applyAlignment="1">
      <x:alignment vertical="top" wrapText="1"/>
    </x:xf>
    <x:xf numFmtId="0" fontId="10" fillId="11" borderId="0" xfId="0" applyNumberFormat="1" applyFont="1" applyFill="1" applyBorder="1" applyAlignment="1">
      <x:alignment vertical="top" wrapText="1"/>
    </x:xf>
    <x:xf numFmtId="0" fontId="10" fillId="11" borderId="1" xfId="0" applyNumberFormat="1" applyFont="1" applyFill="1" applyBorder="1" applyAlignment="1">
      <x:alignment vertical="top" wrapText="1"/>
    </x:xf>
    <x:xf numFmtId="0" fontId="11" fillId="7" borderId="2" xfId="0" applyNumberFormat="1" applyFont="1" applyFill="1" applyBorder="1" applyAlignment="1">
      <x:alignment horizontal="center" vertical="top" wrapText="1"/>
    </x:xf>
    <x:xf numFmtId="0" fontId="11" fillId="4" borderId="2" xfId="0" applyNumberFormat="1" applyFont="1" applyFill="1" applyBorder="1" applyAlignment="1">
      <x:alignment horizontal="center" vertical="top" wrapText="1"/>
    </x:xf>
    <x:xf numFmtId="0" fontId="11" fillId="3" borderId="2" xfId="0" applyNumberFormat="1" applyFont="1" applyFill="1" applyBorder="1" applyAlignment="1">
      <x:alignment vertical="top" wrapText="1"/>
    </x:xf>
    <x:xf numFmtId="0" fontId="10" fillId="11" borderId="2" xfId="0" applyNumberFormat="1" applyFont="1" applyFill="1" applyBorder="1" applyAlignment="1">
      <x:alignment vertical="top" wrapText="1"/>
    </x:xf>
    <x:xf numFmtId="0" fontId="11" fillId="7" borderId="3" xfId="0" applyNumberFormat="1" applyFont="1" applyFill="1" applyBorder="1" applyAlignment="1">
      <x:alignment horizontal="center" vertical="top" wrapText="1"/>
    </x:xf>
    <x:xf numFmtId="0" fontId="11" fillId="4" borderId="3" xfId="0" applyNumberFormat="1" applyFont="1" applyFill="1" applyBorder="1" applyAlignment="1">
      <x:alignment horizontal="center" vertical="top" wrapText="1"/>
    </x:xf>
    <x:xf numFmtId="0" fontId="11" fillId="3" borderId="3" xfId="0" applyNumberFormat="1" applyFont="1" applyFill="1" applyBorder="1" applyAlignment="1">
      <x:alignment vertical="top" wrapText="1"/>
    </x:xf>
    <x:xf numFmtId="0" fontId="10" fillId="11" borderId="3" xfId="0" applyNumberFormat="1" applyFont="1" applyFill="1" applyBorder="1" applyAlignment="1">
      <x:alignment vertical="top" wrapText="1"/>
    </x:xf>
    <x:xf numFmtId="0" fontId="10" fillId="9" borderId="0" xfId="0" applyNumberFormat="1" applyFont="1" applyFill="1" applyBorder="1" applyAlignment="1">
      <x:alignment vertical="top" wrapText="1"/>
    </x:xf>
    <x:xf numFmtId="0" fontId="11" fillId="9" borderId="0" xfId="0" applyNumberFormat="1" applyFont="1" applyFill="1" applyBorder="1" applyAlignment="1">
      <x:alignment vertical="top" wrapText="1"/>
    </x:xf>
    <x:xf numFmtId="0" fontId="10" fillId="9" borderId="1" xfId="0" applyNumberFormat="1" applyFont="1" applyFill="1" applyBorder="1" applyAlignment="1">
      <x:alignment vertical="top" wrapText="1"/>
    </x:xf>
    <x:xf numFmtId="0" fontId="11" fillId="9" borderId="1" xfId="0" applyNumberFormat="1" applyFont="1" applyFill="1" applyBorder="1" applyAlignment="1">
      <x:alignment vertical="top" wrapText="1"/>
    </x:xf>
    <x:xf numFmtId="0" fontId="10" fillId="5" borderId="0" xfId="0" applyNumberFormat="1" applyFont="1" applyFill="1" applyBorder="1" applyAlignment="1">
      <x:alignment vertical="top" wrapText="1"/>
    </x:xf>
    <x:xf numFmtId="0" fontId="10" fillId="5" borderId="1" xfId="0" applyNumberFormat="1" applyFont="1" applyFill="1" applyBorder="1" applyAlignment="1">
      <x:alignment vertical="top" wrapText="1"/>
    </x:xf>
    <x:xf numFmtId="0" fontId="10" fillId="10" borderId="0" xfId="0" applyNumberFormat="1" applyFont="1" applyFill="1" applyBorder="1" applyAlignment="1">
      <x:alignment vertical="top" wrapText="1"/>
    </x:xf>
    <x:xf numFmtId="0" fontId="10" fillId="10" borderId="1" xfId="0" applyNumberFormat="1" applyFont="1" applyFill="1" applyBorder="1" applyAlignment="1">
      <x:alignment vertical="top" wrapText="1"/>
    </x:xf>
    <x:xf numFmtId="0" fontId="10" fillId="12" borderId="0" xfId="0" applyNumberFormat="1" applyFont="1" applyFill="1" applyBorder="1" applyAlignment="1">
      <x:alignment vertical="top" wrapText="1"/>
    </x:xf>
    <x:xf numFmtId="0" fontId="10" fillId="12" borderId="1" xfId="0" applyNumberFormat="1" applyFont="1" applyFill="1" applyBorder="1" applyAlignment="1">
      <x:alignment vertical="top" wrapText="1"/>
    </x:xf>
    <x:xf numFmtId="0" fontId="11" fillId="9" borderId="2" xfId="0" applyNumberFormat="1" applyFont="1" applyFill="1" applyBorder="1" applyAlignment="1">
      <x:alignment vertical="top" wrapText="1"/>
    </x:xf>
    <x:xf numFmtId="0" fontId="10" fillId="5" borderId="2" xfId="0" applyNumberFormat="1" applyFont="1" applyFill="1" applyBorder="1" applyAlignment="1">
      <x:alignment vertical="top" wrapText="1"/>
    </x:xf>
    <x:xf numFmtId="0" fontId="10" fillId="0" borderId="2" xfId="0" applyNumberFormat="1" applyFont="1" applyFill="1" applyBorder="1" applyAlignment="1">
      <x:alignment vertical="top" wrapText="1"/>
    </x:xf>
    <x:xf numFmtId="0" fontId="10" fillId="10" borderId="2" xfId="0" applyNumberFormat="1" applyFont="1" applyFill="1" applyBorder="1" applyAlignment="1">
      <x:alignment vertical="top" wrapText="1"/>
    </x:xf>
    <x:xf numFmtId="0" fontId="10" fillId="12" borderId="2" xfId="0" applyNumberFormat="1" applyFont="1" applyFill="1" applyBorder="1" applyAlignment="1">
      <x:alignment vertical="top" wrapText="1"/>
    </x:xf>
    <x:xf numFmtId="0" fontId="11" fillId="9" borderId="3" xfId="0" applyNumberFormat="1" applyFont="1" applyFill="1" applyBorder="1" applyAlignment="1">
      <x:alignment vertical="top" wrapText="1"/>
    </x:xf>
    <x:xf numFmtId="0" fontId="10" fillId="5" borderId="3" xfId="0" applyNumberFormat="1" applyFont="1" applyFill="1" applyBorder="1" applyAlignment="1">
      <x:alignment vertical="top" wrapText="1"/>
    </x:xf>
    <x:xf numFmtId="0" fontId="10" fillId="0" borderId="3" xfId="0" applyNumberFormat="1" applyFont="1" applyFill="1" applyBorder="1" applyAlignment="1">
      <x:alignment vertical="top" wrapText="1"/>
    </x:xf>
    <x:xf numFmtId="0" fontId="10" fillId="10" borderId="3" xfId="0" applyNumberFormat="1" applyFont="1" applyFill="1" applyBorder="1" applyAlignment="1">
      <x:alignment vertical="top" wrapText="1"/>
    </x:xf>
    <x:xf numFmtId="0" fontId="10" fillId="12" borderId="3" xfId="0" applyNumberFormat="1" applyFont="1" applyFill="1" applyBorder="1" applyAlignment="1">
      <x:alignment vertical="top" wrapText="1"/>
    </x:xf>
    <x:xf numFmtId="0" fontId="10" fillId="6" borderId="0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6" borderId="2" xfId="0" applyNumberFormat="1" applyFont="1" applyFill="1" applyBorder="1" applyAlignment="1">
      <x:alignment vertical="top" wrapText="1"/>
    </x:xf>
    <x:xf numFmtId="0" fontId="5" fillId="6" borderId="3" xfId="0" applyNumberFormat="1" applyFont="1" applyFill="1" applyBorder="1" applyAlignment="1">
      <x:alignment vertical="top" wrapText="1"/>
    </x:xf>
    <x:xf numFmtId="0" fontId="12" fillId="11" borderId="0" xfId="0" applyNumberFormat="1" applyFont="1" applyFill="1" applyBorder="1" applyAlignment="1">
      <x:alignment vertical="top" wrapText="1"/>
    </x:xf>
    <x:xf numFmtId="0" fontId="12" fillId="11" borderId="1" xfId="0" applyNumberFormat="1" applyFont="1" applyFill="1" applyBorder="1" applyAlignment="1">
      <x:alignment vertical="top" wrapText="1"/>
    </x:xf>
    <x:xf numFmtId="0" fontId="12" fillId="11" borderId="20" xfId="0" applyNumberFormat="1" applyFont="1" applyFill="1" applyBorder="1" applyAlignment="1">
      <x:alignment vertical="top" wrapText="1"/>
    </x:xf>
    <x:xf numFmtId="0" fontId="12" fillId="11" borderId="21" xfId="0" applyNumberFormat="1" applyFont="1" applyFill="1" applyBorder="1" applyAlignment="1">
      <x:alignment vertical="top" wrapText="1"/>
    </x:xf>
    <x:xf numFmtId="0" fontId="12" fillId="11" borderId="22" xfId="0" applyNumberFormat="1" applyFont="1" applyFill="1" applyBorder="1" applyAlignment="1">
      <x:alignment vertical="top" wrapText="1"/>
    </x:xf>
    <x:xf numFmtId="0" fontId="12" fillId="11" borderId="23" xfId="0" applyNumberFormat="1" applyFont="1" applyFill="1" applyBorder="1" applyAlignment="1">
      <x:alignment vertical="top" wrapText="1"/>
    </x:xf>
    <x:xf numFmtId="0" fontId="12" fillId="11" borderId="24" xfId="0" applyNumberFormat="1" applyFont="1" applyFill="1" applyBorder="1" applyAlignment="1">
      <x:alignment vertical="top" wrapText="1"/>
    </x:xf>
    <x:xf numFmtId="0" fontId="12" fillId="11" borderId="25" xfId="0" applyNumberFormat="1" applyFont="1" applyFill="1" applyBorder="1" applyAlignment="1">
      <x:alignment vertical="top" wrapText="1"/>
    </x:xf>
    <x:xf numFmtId="0" fontId="4" fillId="4" borderId="30" xfId="0" applyNumberFormat="1" applyFont="1" applyFill="1" applyBorder="1" applyAlignment="1">
      <x:alignment vertical="center" wrapText="1"/>
    </x:xf>
    <x:xf numFmtId="0" fontId="1" fillId="5" borderId="30" xfId="0" applyNumberFormat="1" applyFont="1" applyFill="1" applyBorder="1" applyAlignment="1">
      <x:alignment vertical="center" wrapText="1"/>
    </x:xf>
    <x:xf numFmtId="0" fontId="4" fillId="4" borderId="31" xfId="0" applyNumberFormat="1" applyFont="1" applyFill="1" applyBorder="1" applyAlignment="1">
      <x:alignment vertical="center" wrapText="1"/>
    </x:xf>
    <x:xf numFmtId="0" fontId="1" fillId="5" borderId="31" xfId="0" applyNumberFormat="1" applyFont="1" applyFill="1" applyBorder="1" applyAlignment="1">
      <x:alignment vertical="center" wrapText="1"/>
    </x:xf>
    <x:xf numFmtId="200" fontId="1" fillId="5" borderId="30" xfId="0" applyNumberFormat="1" applyFont="1" applyFill="1" applyBorder="1" applyAlignment="1">
      <x:alignment vertical="center" wrapText="1"/>
    </x:xf>
    <x:xf numFmtId="0" fontId="4" fillId="4" borderId="30" xfId="0" applyNumberFormat="1" applyFont="1" applyFill="1" applyBorder="1" applyAlignment="1">
      <x:alignment horizontal="center" vertical="center" wrapText="1"/>
    </x:xf>
    <x:xf numFmtId="204" fontId="1" fillId="5" borderId="30" xfId="0" applyNumberFormat="1" applyFont="1" applyFill="1" applyBorder="1" applyAlignment="1">
      <x:alignment vertical="center" wrapText="1"/>
    </x:xf>
    <x:xf numFmtId="200" fontId="1" fillId="5" borderId="31" xfId="0" applyNumberFormat="1" applyFont="1" applyFill="1" applyBorder="1" applyAlignment="1">
      <x:alignment vertical="center" wrapText="1"/>
    </x:xf>
    <x:xf numFmtId="0" fontId="4" fillId="4" borderId="31" xfId="0" applyNumberFormat="1" applyFont="1" applyFill="1" applyBorder="1" applyAlignment="1">
      <x:alignment horizontal="center" vertical="center" wrapText="1"/>
    </x:xf>
    <x:xf numFmtId="204" fontId="1" fillId="5" borderId="31" xfId="0" applyNumberFormat="1" applyFont="1" applyFill="1" applyBorder="1" applyAlignment="1">
      <x:alignment vertical="center" wrapText="1"/>
    </x:xf>
    <x:xf numFmtId="0" fontId="4" fillId="7" borderId="30" xfId="0" applyNumberFormat="1" applyFont="1" applyFill="1" applyBorder="1" applyAlignment="1">
      <x:alignment horizontal="center" vertical="center" wrapText="1"/>
    </x:xf>
    <x:xf numFmtId="0" fontId="4" fillId="7" borderId="31" xfId="0" applyNumberFormat="1" applyFont="1" applyFill="1" applyBorder="1" applyAlignment="1">
      <x:alignment horizontal="center" vertical="center" wrapText="1"/>
    </x:xf>
    <x:xf numFmtId="0" fontId="6" fillId="8" borderId="30" xfId="0" applyNumberFormat="1" applyFont="1" applyFill="1" applyBorder="1" applyAlignment="1">
      <x:alignment vertical="center" wrapText="1"/>
    </x:xf>
    <x:xf numFmtId="0" fontId="1" fillId="0" borderId="30" xfId="0" applyNumberFormat="1" applyFont="1" applyFill="1" applyBorder="1" applyAlignment="1">
      <x:alignment horizontal="center" vertical="center" wrapText="1"/>
    </x:xf>
    <x:xf numFmtId="0" fontId="1" fillId="0" borderId="30" xfId="0" applyNumberFormat="1" applyFont="1" applyFill="1" applyBorder="1" applyAlignment="1">
      <x:alignment vertical="center" wrapText="1"/>
    </x:xf>
    <x:xf numFmtId="201" fontId="1" fillId="5" borderId="30" xfId="0" applyNumberFormat="1" applyFont="1" applyFill="1" applyBorder="1" applyAlignment="1">
      <x:alignment vertical="center" wrapText="1"/>
    </x:xf>
    <x:xf numFmtId="202" fontId="1" fillId="5" borderId="30" xfId="0" applyNumberFormat="1" applyFont="1" applyFill="1" applyBorder="1" applyAlignment="1">
      <x:alignment horizontal="right" vertical="center" wrapText="1"/>
    </x:xf>
    <x:xf numFmtId="202" fontId="1" fillId="10" borderId="30" xfId="0" applyNumberFormat="1" applyFont="1" applyFill="1" applyBorder="1" applyAlignment="1">
      <x:alignment horizontal="right" vertical="center" wrapText="1"/>
    </x:xf>
    <x:xf numFmtId="0" fontId="4" fillId="9" borderId="30" xfId="0" applyNumberFormat="1" applyFont="1" applyFill="1" applyBorder="1" applyAlignment="1">
      <x:alignment horizontal="right" vertical="center" wrapText="1"/>
    </x:xf>
    <x:xf numFmtId="202" fontId="4" fillId="9" borderId="30" xfId="0" applyNumberFormat="1" applyFont="1" applyFill="1" applyBorder="1" applyAlignment="1">
      <x:alignment vertical="center" wrapText="1"/>
    </x:xf>
    <x:xf numFmtId="0" fontId="6" fillId="8" borderId="31" xfId="0" applyNumberFormat="1" applyFont="1" applyFill="1" applyBorder="1" applyAlignment="1">
      <x:alignment vertical="center" wrapText="1"/>
    </x:xf>
    <x:xf numFmtId="0" fontId="1" fillId="0" borderId="31" xfId="0" applyNumberFormat="1" applyFont="1" applyFill="1" applyBorder="1" applyAlignment="1">
      <x:alignment horizontal="center" vertical="center" wrapText="1"/>
    </x:xf>
    <x:xf numFmtId="0" fontId="1" fillId="0" borderId="31" xfId="0" applyNumberFormat="1" applyFont="1" applyFill="1" applyBorder="1" applyAlignment="1">
      <x:alignment vertical="center" wrapText="1"/>
    </x:xf>
    <x:xf numFmtId="201" fontId="1" fillId="5" borderId="31" xfId="0" applyNumberFormat="1" applyFont="1" applyFill="1" applyBorder="1" applyAlignment="1">
      <x:alignment vertical="center" wrapText="1"/>
    </x:xf>
    <x:xf numFmtId="202" fontId="1" fillId="5" borderId="31" xfId="0" applyNumberFormat="1" applyFont="1" applyFill="1" applyBorder="1" applyAlignment="1">
      <x:alignment horizontal="right" vertical="center" wrapText="1"/>
    </x:xf>
    <x:xf numFmtId="202" fontId="1" fillId="10" borderId="31" xfId="0" applyNumberFormat="1" applyFont="1" applyFill="1" applyBorder="1" applyAlignment="1">
      <x:alignment horizontal="right" vertical="center" wrapText="1"/>
    </x:xf>
    <x:xf numFmtId="0" fontId="4" fillId="9" borderId="31" xfId="0" applyNumberFormat="1" applyFont="1" applyFill="1" applyBorder="1" applyAlignment="1">
      <x:alignment horizontal="right" vertical="center" wrapText="1"/>
    </x:xf>
    <x:xf numFmtId="202" fontId="4" fillId="9" borderId="31" xfId="0" applyNumberFormat="1" applyFont="1" applyFill="1" applyBorder="1" applyAlignment="1">
      <x:alignment vertical="center" wrapText="1"/>
    </x:xf>
    <x:xf numFmtId="202" fontId="1" fillId="10" borderId="30" xfId="0" applyNumberFormat="1" applyFont="1" applyFill="1" applyBorder="1" applyAlignment="1">
      <x:alignment vertical="center" wrapText="1"/>
    </x:xf>
    <x:xf numFmtId="203" fontId="1" fillId="10" borderId="30" xfId="0" applyNumberFormat="1" applyFont="1" applyFill="1" applyBorder="1" applyAlignment="1">
      <x:alignment vertical="center" wrapText="1"/>
    </x:xf>
    <x:xf numFmtId="202" fontId="1" fillId="5" borderId="30" xfId="0" applyNumberFormat="1" applyFont="1" applyFill="1" applyBorder="1" applyAlignment="1">
      <x:alignment vertical="center" wrapText="1"/>
    </x:xf>
    <x:xf numFmtId="0" fontId="1" fillId="11" borderId="30" xfId="0" applyNumberFormat="1" applyFont="1" applyFill="1" applyBorder="1" applyAlignment="1">
      <x:alignment vertical="center" wrapText="1"/>
    </x:xf>
    <x:xf numFmtId="0" fontId="4" fillId="4" borderId="30" xfId="0" applyNumberFormat="1" applyFont="1" applyFill="1" applyBorder="1" applyAlignment="1">
      <x:alignment horizontal="right" vertical="center" wrapText="1"/>
    </x:xf>
    <x:xf numFmtId="202" fontId="4" fillId="4" borderId="30" xfId="0" applyNumberFormat="1" applyFont="1" applyFill="1" applyBorder="1" applyAlignment="1">
      <x:alignment vertical="center" wrapText="1"/>
    </x:xf>
    <x:xf numFmtId="203" fontId="1" fillId="5" borderId="30" xfId="0" applyNumberFormat="1" applyFont="1" applyFill="1" applyBorder="1" applyAlignment="1">
      <x:alignment vertical="center" wrapText="1"/>
    </x:xf>
    <x:xf numFmtId="0" fontId="5" fillId="2" borderId="30" xfId="0" applyNumberFormat="1" applyFont="1" applyFill="1" applyBorder="1" applyAlignment="1">
      <x:alignment horizontal="right" vertical="center" wrapText="1"/>
    </x:xf>
    <x:xf numFmtId="202" fontId="5" fillId="2" borderId="30" xfId="0" applyNumberFormat="1" applyFont="1" applyFill="1" applyBorder="1" applyAlignment="1">
      <x:alignment vertical="center" wrapText="1"/>
    </x:xf>
    <x:xf numFmtId="202" fontId="1" fillId="10" borderId="31" xfId="0" applyNumberFormat="1" applyFont="1" applyFill="1" applyBorder="1" applyAlignment="1">
      <x:alignment vertical="center" wrapText="1"/>
    </x:xf>
    <x:xf numFmtId="203" fontId="1" fillId="10" borderId="31" xfId="0" applyNumberFormat="1" applyFont="1" applyFill="1" applyBorder="1" applyAlignment="1">
      <x:alignment vertical="center" wrapText="1"/>
    </x:xf>
    <x:xf numFmtId="202" fontId="1" fillId="5" borderId="31" xfId="0" applyNumberFormat="1" applyFont="1" applyFill="1" applyBorder="1" applyAlignment="1">
      <x:alignment vertical="center" wrapText="1"/>
    </x:xf>
    <x:xf numFmtId="0" fontId="1" fillId="11" borderId="31" xfId="0" applyNumberFormat="1" applyFont="1" applyFill="1" applyBorder="1" applyAlignment="1">
      <x:alignment vertical="center" wrapText="1"/>
    </x:xf>
    <x:xf numFmtId="0" fontId="4" fillId="4" borderId="31" xfId="0" applyNumberFormat="1" applyFont="1" applyFill="1" applyBorder="1" applyAlignment="1">
      <x:alignment horizontal="right" vertical="center" wrapText="1"/>
    </x:xf>
    <x:xf numFmtId="202" fontId="4" fillId="4" borderId="31" xfId="0" applyNumberFormat="1" applyFont="1" applyFill="1" applyBorder="1" applyAlignment="1">
      <x:alignment vertical="center" wrapText="1"/>
    </x:xf>
    <x:xf numFmtId="203" fontId="1" fillId="5" borderId="31" xfId="0" applyNumberFormat="1" applyFont="1" applyFill="1" applyBorder="1" applyAlignment="1">
      <x:alignment vertical="center" wrapText="1"/>
    </x:xf>
    <x:xf numFmtId="0" fontId="5" fillId="2" borderId="31" xfId="0" applyNumberFormat="1" applyFont="1" applyFill="1" applyBorder="1" applyAlignment="1">
      <x:alignment horizontal="right" vertical="center" wrapText="1"/>
    </x:xf>
    <x:xf numFmtId="202" fontId="5" fillId="2" borderId="31" xfId="0" applyNumberFormat="1" applyFont="1" applyFill="1" applyBorder="1" applyAlignment="1">
      <x:alignment vertical="center" wrapText="1"/>
    </x:xf>
    <x:xf numFmtId="203" fontId="1" fillId="12" borderId="30" xfId="0" applyNumberFormat="1" applyFont="1" applyFill="1" applyBorder="1" applyAlignment="1">
      <x:alignment vertical="center" wrapText="1"/>
    </x:xf>
    <x:xf numFmtId="203" fontId="1" fillId="12" borderId="31" xfId="0" applyNumberFormat="1" applyFont="1" applyFill="1" applyBorder="1" applyAlignment="1">
      <x:alignment vertical="center" wrapText="1"/>
    </x:xf>
    <x:xf numFmtId="0" fontId="1" fillId="13" borderId="30" xfId="0" applyNumberFormat="1" applyFont="1" applyFill="1" applyBorder="1" applyAlignment="1">
      <x:alignment vertical="center" wrapText="1"/>
    </x:xf>
    <x:xf numFmtId="0" fontId="1" fillId="13" borderId="31" xfId="0" applyNumberFormat="1" applyFont="1" applyFill="1" applyBorder="1" applyAlignment="1">
      <x:alignment vertical="center" wrapText="1"/>
    </x:xf>
    <x:xf numFmtId="0" fontId="5" fillId="6" borderId="32" xfId="0" applyNumberFormat="1" applyFont="1" applyFill="1" applyBorder="1" applyAlignment="1">
      <x:alignment horizontal="left" vertical="center" wrapText="1"/>
    </x:xf>
    <x:xf numFmtId="0" fontId="5" fillId="6" borderId="33" xfId="0" applyNumberFormat="1" applyFont="1" applyFill="1" applyBorder="1" applyAlignment="1">
      <x:alignment horizontal="left" vertical="center" wrapText="1"/>
    </x:xf>
    <x:xf numFmtId="0" fontId="5" fillId="6" borderId="34" xfId="0" applyNumberFormat="1" applyFont="1" applyFill="1" applyBorder="1" applyAlignment="1">
      <x:alignment horizontal="left" vertical="center" wrapText="1"/>
    </x:xf>
    <x:xf numFmtId="0" fontId="5" fillId="6" borderId="35" xfId="0" applyNumberFormat="1" applyFont="1" applyFill="1" applyBorder="1" applyAlignment="1">
      <x:alignment horizontal="left" vertical="center" wrapText="1"/>
    </x:xf>
    <x:xf numFmtId="0" fontId="5" fillId="6" borderId="36" xfId="0" applyNumberFormat="1" applyFont="1" applyFill="1" applyBorder="1" applyAlignment="1">
      <x:alignment horizontal="left" vertical="center" wrapText="1"/>
    </x:xf>
    <x:xf numFmtId="0" fontId="5" fillId="6" borderId="37" xfId="0" applyNumberFormat="1" applyFont="1" applyFill="1" applyBorder="1" applyAlignment="1">
      <x:alignment horizontal="left" vertical="center" wrapText="1"/>
    </x:xf>
    <x:xf numFmtId="0" fontId="5" fillId="6" borderId="32" xfId="0" applyNumberFormat="1" applyFont="1" applyFill="1" applyBorder="1" applyAlignment="1">
      <x:alignment vertical="center" wrapText="1"/>
    </x:xf>
    <x:xf numFmtId="0" fontId="5" fillId="6" borderId="33" xfId="0" applyNumberFormat="1" applyFont="1" applyFill="1" applyBorder="1" applyAlignment="1">
      <x:alignment vertical="center" wrapText="1"/>
    </x:xf>
    <x:xf numFmtId="0" fontId="5" fillId="6" borderId="34" xfId="0" applyNumberFormat="1" applyFont="1" applyFill="1" applyBorder="1" applyAlignment="1">
      <x:alignment vertical="center" wrapText="1"/>
    </x:xf>
    <x:xf numFmtId="0" fontId="5" fillId="6" borderId="35" xfId="0" applyNumberFormat="1" applyFont="1" applyFill="1" applyBorder="1" applyAlignment="1">
      <x:alignment vertical="center" wrapText="1"/>
    </x:xf>
    <x:xf numFmtId="0" fontId="5" fillId="6" borderId="36" xfId="0" applyNumberFormat="1" applyFont="1" applyFill="1" applyBorder="1" applyAlignment="1">
      <x:alignment vertical="center" wrapText="1"/>
    </x:xf>
    <x:xf numFmtId="0" fontId="5" fillId="6" borderId="37" xfId="0" applyNumberFormat="1" applyFont="1" applyFill="1" applyBorder="1" applyAlignment="1">
      <x:alignment vertical="center" wrapText="1"/>
    </x:xf>
    <x:xf numFmtId="0" fontId="7" fillId="11" borderId="38" xfId="0" applyNumberFormat="1" applyFont="1" applyFill="1" applyBorder="1" applyAlignment="1">
      <x:alignment horizontal="left" vertical="center" wrapText="1"/>
    </x:xf>
    <x:xf numFmtId="0" fontId="7" fillId="11" borderId="39" xfId="0" applyNumberFormat="1" applyFont="1" applyFill="1" applyBorder="1" applyAlignment="1">
      <x:alignment horizontal="left" vertical="center" wrapText="1"/>
    </x:xf>
    <x:xf numFmtId="0" fontId="7" fillId="11" borderId="40" xfId="0" applyNumberFormat="1" applyFont="1" applyFill="1" applyBorder="1" applyAlignment="1">
      <x:alignment horizontal="left" vertical="center" wrapText="1"/>
    </x:xf>
    <x:xf numFmtId="0" fontId="7" fillId="11" borderId="41" xfId="0" applyNumberFormat="1" applyFont="1" applyFill="1" applyBorder="1" applyAlignment="1">
      <x:alignment horizontal="left" vertical="center" wrapText="1"/>
    </x:xf>
    <x:xf numFmtId="0" fontId="7" fillId="11" borderId="42" xfId="0" applyNumberFormat="1" applyFont="1" applyFill="1" applyBorder="1" applyAlignment="1">
      <x:alignment horizontal="left" vertical="center" wrapText="1"/>
    </x:xf>
    <x:xf numFmtId="0" fontId="7" fillId="11" borderId="43" xfId="0" applyNumberFormat="1" applyFont="1" applyFill="1" applyBorder="1" applyAlignment="1">
      <x:alignment horizontal="left" vertical="center" wrapText="1"/>
    </x:xf>
    <x:xf numFmtId="203" fontId="1" fillId="0" borderId="30" xfId="0" applyNumberFormat="1" applyFont="1" applyFill="1" applyBorder="1" applyAlignment="1">
      <x:alignment vertical="center" wrapText="1"/>
    </x:xf>
    <x:xf numFmtId="203" fontId="1" fillId="0" borderId="31" xfId="0" applyNumberFormat="1" applyFont="1" applyFill="1" applyBorder="1" applyAlignment="1">
      <x:alignment vertical="center" wrapText="1"/>
    </x:xf>
    <x:xf numFmtId="202" fontId="1" fillId="0" borderId="30" xfId="0" applyNumberFormat="1" applyFont="1" applyFill="1" applyBorder="1" applyAlignment="1">
      <x:alignment vertical="center" wrapText="1"/>
    </x:xf>
    <x:xf numFmtId="202" fontId="1" fillId="0" borderId="31" xfId="0" applyNumberFormat="1" applyFont="1" applyFill="1" applyBorder="1" applyAlignment="1">
      <x:alignment vertical="center" wrapText="1"/>
    </x:xf>
    <x:xf numFmtId="0" fontId="4" fillId="9" borderId="30" xfId="0" applyNumberFormat="1" applyFont="1" applyFill="1" applyBorder="1" applyAlignment="1">
      <x:alignment vertical="center" wrapText="1"/>
    </x:xf>
    <x:xf numFmtId="0" fontId="4" fillId="9" borderId="31" xfId="0" applyNumberFormat="1" applyFont="1" applyFill="1" applyBorder="1" applyAlignment="1">
      <x:alignment vertical="center" wrapText="1"/>
    </x:xf>
    <x:xf numFmtId="0" fontId="8" fillId="2" borderId="32" xfId="0" applyNumberFormat="1" applyFont="1" applyFill="1" applyBorder="1" applyAlignment="1">
      <x:alignment horizontal="center" vertical="center" wrapText="1"/>
    </x:xf>
    <x:xf numFmtId="0" fontId="8" fillId="2" borderId="33" xfId="0" applyNumberFormat="1" applyFont="1" applyFill="1" applyBorder="1" applyAlignment="1">
      <x:alignment horizontal="center" vertical="center" wrapText="1"/>
    </x:xf>
    <x:xf numFmtId="0" fontId="8" fillId="2" borderId="34" xfId="0" applyNumberFormat="1" applyFont="1" applyFill="1" applyBorder="1" applyAlignment="1">
      <x:alignment horizontal="center" vertical="center" wrapText="1"/>
    </x:xf>
    <x:xf numFmtId="0" fontId="8" fillId="2" borderId="35" xfId="0" applyNumberFormat="1" applyFont="1" applyFill="1" applyBorder="1" applyAlignment="1">
      <x:alignment horizontal="center" vertical="center" wrapText="1"/>
    </x:xf>
    <x:xf numFmtId="0" fontId="8" fillId="2" borderId="36" xfId="0" applyNumberFormat="1" applyFont="1" applyFill="1" applyBorder="1" applyAlignment="1">
      <x:alignment horizontal="center" vertical="center" wrapText="1"/>
    </x:xf>
    <x:xf numFmtId="0" fontId="8" fillId="2" borderId="37" xfId="0" applyNumberFormat="1" applyFont="1" applyFill="1" applyBorder="1" applyAlignment="1">
      <x:alignment horizontal="center" vertical="center" wrapText="1"/>
    </x:xf>
    <x:xf numFmtId="0" fontId="9" fillId="6" borderId="32" xfId="0" applyNumberFormat="1" applyFont="1" applyFill="1" applyBorder="1" applyAlignment="1">
      <x:alignment vertical="center" wrapText="1"/>
    </x:xf>
    <x:xf numFmtId="0" fontId="9" fillId="6" borderId="33" xfId="0" applyNumberFormat="1" applyFont="1" applyFill="1" applyBorder="1" applyAlignment="1">
      <x:alignment vertical="center" wrapText="1"/>
    </x:xf>
    <x:xf numFmtId="0" fontId="9" fillId="6" borderId="34" xfId="0" applyNumberFormat="1" applyFont="1" applyFill="1" applyBorder="1" applyAlignment="1">
      <x:alignment vertical="center" wrapText="1"/>
    </x:xf>
    <x:xf numFmtId="0" fontId="1" fillId="0" borderId="44" xfId="0" applyNumberFormat="1" applyFont="1" applyFill="1" applyBorder="1" applyAlignment="1">
      <x:alignment vertical="center" wrapText="1"/>
    </x:xf>
    <x:xf numFmtId="0" fontId="1" fillId="0" borderId="45" xfId="0" applyNumberFormat="1" applyFont="1" applyFill="1" applyBorder="1" applyAlignment="1">
      <x:alignment vertical="center" wrapText="1"/>
    </x:xf>
    <x:xf numFmtId="0" fontId="9" fillId="6" borderId="35" xfId="0" applyNumberFormat="1" applyFont="1" applyFill="1" applyBorder="1" applyAlignment="1">
      <x:alignment vertical="center" wrapText="1"/>
    </x:xf>
    <x:xf numFmtId="0" fontId="9" fillId="6" borderId="36" xfId="0" applyNumberFormat="1" applyFont="1" applyFill="1" applyBorder="1" applyAlignment="1">
      <x:alignment vertical="center" wrapText="1"/>
    </x:xf>
    <x:xf numFmtId="0" fontId="9" fillId="6" borderId="37" xfId="0" applyNumberFormat="1" applyFont="1" applyFill="1" applyBorder="1" applyAlignment="1">
      <x:alignment vertical="center" wrapText="1"/>
    </x:xf>
    <x:xf numFmtId="0" fontId="1" fillId="0" borderId="46" xfId="0" applyNumberFormat="1" applyFont="1" applyFill="1" applyBorder="1" applyAlignment="1">
      <x:alignment vertical="center" wrapText="1"/>
    </x:xf>
    <x:xf numFmtId="0" fontId="1" fillId="0" borderId="47" xfId="0" applyNumberFormat="1" applyFont="1" applyFill="1" applyBorder="1" applyAlignment="1">
      <x:alignment vertical="center" wrapText="1"/>
    </x:xf>
    <x:xf numFmtId="0" fontId="11" fillId="7" borderId="30" xfId="0" applyNumberFormat="1" applyFont="1" applyFill="1" applyBorder="1" applyAlignment="1">
      <x:alignment horizontal="center" vertical="top" wrapText="1"/>
    </x:xf>
    <x:xf numFmtId="0" fontId="11" fillId="4" borderId="30" xfId="0" applyNumberFormat="1" applyFont="1" applyFill="1" applyBorder="1" applyAlignment="1">
      <x:alignment horizontal="center" vertical="top" wrapText="1"/>
    </x:xf>
    <x:xf numFmtId="0" fontId="11" fillId="3" borderId="30" xfId="0" applyNumberFormat="1" applyFont="1" applyFill="1" applyBorder="1" applyAlignment="1">
      <x:alignment vertical="top" wrapText="1"/>
    </x:xf>
    <x:xf numFmtId="0" fontId="10" fillId="11" borderId="30" xfId="0" applyNumberFormat="1" applyFont="1" applyFill="1" applyBorder="1" applyAlignment="1">
      <x:alignment vertical="top" wrapText="1"/>
    </x:xf>
    <x:xf numFmtId="0" fontId="11" fillId="7" borderId="31" xfId="0" applyNumberFormat="1" applyFont="1" applyFill="1" applyBorder="1" applyAlignment="1">
      <x:alignment horizontal="center" vertical="top" wrapText="1"/>
    </x:xf>
    <x:xf numFmtId="0" fontId="11" fillId="4" borderId="31" xfId="0" applyNumberFormat="1" applyFont="1" applyFill="1" applyBorder="1" applyAlignment="1">
      <x:alignment horizontal="center" vertical="top" wrapText="1"/>
    </x:xf>
    <x:xf numFmtId="0" fontId="11" fillId="3" borderId="31" xfId="0" applyNumberFormat="1" applyFont="1" applyFill="1" applyBorder="1" applyAlignment="1">
      <x:alignment vertical="top" wrapText="1"/>
    </x:xf>
    <x:xf numFmtId="0" fontId="10" fillId="11" borderId="31" xfId="0" applyNumberFormat="1" applyFont="1" applyFill="1" applyBorder="1" applyAlignment="1">
      <x:alignment vertical="top" wrapText="1"/>
    </x:xf>
    <x:xf numFmtId="0" fontId="11" fillId="9" borderId="30" xfId="0" applyNumberFormat="1" applyFont="1" applyFill="1" applyBorder="1" applyAlignment="1">
      <x:alignment vertical="top" wrapText="1"/>
    </x:xf>
    <x:xf numFmtId="0" fontId="10" fillId="5" borderId="30" xfId="0" applyNumberFormat="1" applyFont="1" applyFill="1" applyBorder="1" applyAlignment="1">
      <x:alignment vertical="top" wrapText="1"/>
    </x:xf>
    <x:xf numFmtId="0" fontId="10" fillId="0" borderId="30" xfId="0" applyNumberFormat="1" applyFont="1" applyFill="1" applyBorder="1" applyAlignment="1">
      <x:alignment vertical="top" wrapText="1"/>
    </x:xf>
    <x:xf numFmtId="0" fontId="10" fillId="10" borderId="30" xfId="0" applyNumberFormat="1" applyFont="1" applyFill="1" applyBorder="1" applyAlignment="1">
      <x:alignment vertical="top" wrapText="1"/>
    </x:xf>
    <x:xf numFmtId="0" fontId="10" fillId="12" borderId="30" xfId="0" applyNumberFormat="1" applyFont="1" applyFill="1" applyBorder="1" applyAlignment="1">
      <x:alignment vertical="top" wrapText="1"/>
    </x:xf>
    <x:xf numFmtId="0" fontId="11" fillId="9" borderId="31" xfId="0" applyNumberFormat="1" applyFont="1" applyFill="1" applyBorder="1" applyAlignment="1">
      <x:alignment vertical="top" wrapText="1"/>
    </x:xf>
    <x:xf numFmtId="0" fontId="10" fillId="5" borderId="31" xfId="0" applyNumberFormat="1" applyFont="1" applyFill="1" applyBorder="1" applyAlignment="1">
      <x:alignment vertical="top" wrapText="1"/>
    </x:xf>
    <x:xf numFmtId="0" fontId="10" fillId="0" borderId="31" xfId="0" applyNumberFormat="1" applyFont="1" applyFill="1" applyBorder="1" applyAlignment="1">
      <x:alignment vertical="top" wrapText="1"/>
    </x:xf>
    <x:xf numFmtId="0" fontId="10" fillId="10" borderId="31" xfId="0" applyNumberFormat="1" applyFont="1" applyFill="1" applyBorder="1" applyAlignment="1">
      <x:alignment vertical="top" wrapText="1"/>
    </x:xf>
    <x:xf numFmtId="0" fontId="10" fillId="12" borderId="31" xfId="0" applyNumberFormat="1" applyFont="1" applyFill="1" applyBorder="1" applyAlignment="1">
      <x:alignment vertical="top" wrapText="1"/>
    </x:xf>
    <x:xf numFmtId="0" fontId="5" fillId="6" borderId="30" xfId="0" applyNumberFormat="1" applyFont="1" applyFill="1" applyBorder="1" applyAlignment="1">
      <x:alignment vertical="top" wrapText="1"/>
    </x:xf>
    <x:xf numFmtId="0" fontId="5" fillId="6" borderId="31" xfId="0" applyNumberFormat="1" applyFont="1" applyFill="1" applyBorder="1" applyAlignment="1">
      <x:alignment vertical="top" wrapText="1"/>
    </x:xf>
    <x:xf numFmtId="0" fontId="12" fillId="11" borderId="38" xfId="0" applyNumberFormat="1" applyFont="1" applyFill="1" applyBorder="1" applyAlignment="1">
      <x:alignment vertical="top" wrapText="1"/>
    </x:xf>
    <x:xf numFmtId="0" fontId="12" fillId="11" borderId="39" xfId="0" applyNumberFormat="1" applyFont="1" applyFill="1" applyBorder="1" applyAlignment="1">
      <x:alignment vertical="top" wrapText="1"/>
    </x:xf>
    <x:xf numFmtId="0" fontId="12" fillId="11" borderId="4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44dce3b7e4a1f" /><Relationship Type="http://schemas.openxmlformats.org/officeDocument/2006/relationships/theme" Target="/xl/theme/theme1.xml" Id="Re7ee73d5611e4ff3" /><Relationship Type="http://schemas.openxmlformats.org/officeDocument/2006/relationships/sharedStrings" Target="/xl/sharedStrings.xml" Id="Rf38a6202e0254630" /><Relationship Type="http://schemas.openxmlformats.org/officeDocument/2006/relationships/worksheet" Target="/xl/worksheets/sheet1.xml" Id="R3426a3896e8c49b7" /><Relationship Type="http://schemas.openxmlformats.org/officeDocument/2006/relationships/worksheet" Target="/xl/worksheets/sheet2.xml" Id="R845b89e0db1141b6" /><Relationship Type="http://schemas.openxmlformats.org/officeDocument/2006/relationships/worksheet" Target="/xl/worksheets/sheet3.xml" Id="R0b34dfcf1c47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17" hidden="0" customWidth="1"/>
    <x:col min="3" max="3" width="15" hidden="0" customWidth="1"/>
    <x:col min="4" max="4" width="15" hidden="0" customWidth="1"/>
    <x:col min="5" max="5" width="12" hidden="0" customWidth="1"/>
    <x:col min="6" max="6" width="12" hidden="0" customWidth="1"/>
    <x:col min="7" max="7" width="7" hidden="0" customWidth="1"/>
    <x:col min="8" max="8" width="10.5" hidden="0" customWidth="1"/>
    <x:col min="9" max="9" width="12" hidden="0" customWidth="1"/>
    <x:col min="10" max="10" width="13" hidden="0" customWidth="1"/>
  </x:cols>
  <x:sheetData>
    <x:row r="1" ht="26" customHeight="1">
      <x:c r="A1" s="10" t="str">
        <x:v>RECIBO INDIVIDUAL JUSTIFICATIVO DEL PAGO DE SALARIOS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18" customHeight="1">
      <x:c r="A2" s="16" t="str">
        <x:v>Plantilla general - Régimen General de la Seguridad Social - versión 2026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3" ht="19" customHeight="1">
      <x:c r="A3" s="318" t="str">
        <x:v>Empresa / razón social</x:v>
      </x:c>
      <x:c r="B3" s="318"/>
      <x:c r="C3" s="319" t="str"/>
      <x:c r="D3" s="319"/>
      <x:c r="E3" s="319"/>
      <x:c r="F3" s="318" t="str">
        <x:v>Trabajador/a</x:v>
      </x:c>
      <x:c r="G3" s="318"/>
      <x:c r="H3" s="319" t="str"/>
      <x:c r="I3" s="319"/>
      <x:c r="J3" s="319"/>
    </x:row>
    <x:row r="4" ht="19" customHeight="1">
      <x:c r="A4" s="318" t="str">
        <x:v>Domicilio</x:v>
      </x:c>
      <x:c r="B4" s="318"/>
      <x:c r="C4" s="319" t="str"/>
      <x:c r="D4" s="319"/>
      <x:c r="E4" s="319"/>
      <x:c r="F4" s="318" t="str">
        <x:v>NIF/NIE</x:v>
      </x:c>
      <x:c r="G4" s="318"/>
      <x:c r="H4" s="319" t="str"/>
      <x:c r="I4" s="319"/>
      <x:c r="J4" s="319"/>
    </x:row>
    <x:row r="5" ht="19" customHeight="1">
      <x:c r="A5" s="318" t="str">
        <x:v>NIF</x:v>
      </x:c>
      <x:c r="B5" s="318"/>
      <x:c r="C5" s="319" t="str"/>
      <x:c r="D5" s="319"/>
      <x:c r="E5" s="319"/>
      <x:c r="F5" s="318" t="str">
        <x:v>N.º afiliación Seguridad Social</x:v>
      </x:c>
      <x:c r="G5" s="318"/>
      <x:c r="H5" s="319" t="str"/>
      <x:c r="I5" s="319"/>
      <x:c r="J5" s="319"/>
    </x:row>
    <x:row r="6" ht="19" customHeight="1">
      <x:c r="A6" s="318" t="str">
        <x:v>Código Cuenta Cotización (CCC)</x:v>
      </x:c>
      <x:c r="B6" s="318"/>
      <x:c r="C6" s="319" t="str"/>
      <x:c r="D6" s="319"/>
      <x:c r="E6" s="319"/>
      <x:c r="F6" s="318" t="str">
        <x:v>Grupo profesional</x:v>
      </x:c>
      <x:c r="G6" s="318"/>
      <x:c r="H6" s="319" t="str"/>
      <x:c r="I6" s="319"/>
      <x:c r="J6" s="319"/>
    </x:row>
    <x:row r="7" ht="19" customHeight="1">
      <x:c r="A7" s="318" t="str">
        <x:v>Centro de trabajo</x:v>
      </x:c>
      <x:c r="B7" s="318"/>
      <x:c r="C7" s="319" t="str"/>
      <x:c r="D7" s="319"/>
      <x:c r="E7" s="319"/>
      <x:c r="F7" s="318" t="str">
        <x:v>Grupo de cotización</x:v>
      </x:c>
      <x:c r="G7" s="318"/>
      <x:c r="H7" s="319" t="str"/>
      <x:c r="I7" s="319"/>
      <x:c r="J7" s="319"/>
    </x:row>
    <x:row r="8" ht="19" customHeight="1">
      <x:c r="A8" s="318" t="str">
        <x:v>Periodo de liquidación: desde</x:v>
      </x:c>
      <x:c r="B8" s="318"/>
      <x:c r="C8" s="322" t="str"/>
      <x:c r="D8" s="322"/>
      <x:c r="E8" s="323" t="str">
        <x:v>hasta</x:v>
      </x:c>
      <x:c r="F8" s="322" t="str"/>
      <x:c r="G8" s="322"/>
      <x:c r="H8" s="323" t="str">
        <x:v>Días</x:v>
      </x:c>
      <x:c r="I8" s="324" t="str"/>
      <x:c r="J8" s="324"/>
    </x:row>
    <x:row r="9" ht="19" customHeight="1">
      <x:c r="A9" s="318" t="str">
        <x:v>Tipo de contrato</x:v>
      </x:c>
      <x:c r="B9" s="318"/>
      <x:c r="C9" s="319" t="str">
        <x:v>Indefinido / asimilado</x:v>
      </x:c>
      <x:c r="D9" s="319"/>
      <x:c r="E9" s="319"/>
      <x:c r="F9" s="318" t="str">
        <x:v>Convenio colectivo</x:v>
      </x:c>
      <x:c r="G9" s="318"/>
      <x:c r="H9" s="319" t="str"/>
      <x:c r="I9" s="319"/>
      <x:c r="J9" s="319"/>
    </x:row>
    <x:row r="10" ht="19" customHeight="1">
      <x:c r="A10" s="318" t="str">
        <x:v>Fecha de pago</x:v>
      </x:c>
      <x:c r="B10" s="318"/>
      <x:c r="C10" s="322" t="str"/>
      <x:c r="D10" s="322"/>
      <x:c r="E10" s="322"/>
      <x:c r="F10" s="318" t="str">
        <x:v>Forma de pago</x:v>
      </x:c>
      <x:c r="G10" s="318"/>
      <x:c r="H10" s="319" t="str">
        <x:v>Transferencia</x:v>
      </x:c>
      <x:c r="I10" s="319"/>
      <x:c r="J10" s="319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</x:row>
    <x:row r="12">
      <x:c r="A12" s="368" t="str">
        <x:v>I. DEVENGOS</x:v>
      </x:c>
      <x:c r="B12" s="369"/>
      <x:c r="C12" s="369"/>
      <x:c r="D12" s="369"/>
      <x:c r="E12" s="369"/>
      <x:c r="F12" s="369"/>
      <x:c r="G12" s="369"/>
      <x:c r="H12" s="369"/>
      <x:c r="I12" s="369"/>
      <x:c r="J12" s="370"/>
    </x:row>
    <x:row r="13" ht="22" customHeight="1">
      <x:c r="A13" s="328" t="str">
        <x:v>N.º</x:v>
      </x:c>
      <x:c r="B13" s="328" t="str">
        <x:v>CONCEPTO</x:v>
      </x:c>
      <x:c r="C13" s="328" t="str"/>
      <x:c r="D13" s="328" t="str"/>
      <x:c r="E13" s="328" t="str"/>
      <x:c r="F13" s="328" t="str">
        <x:v>BASE / CANT.</x:v>
      </x:c>
      <x:c r="G13" s="328" t="str"/>
      <x:c r="H13" s="328" t="str">
        <x:v>TIPO / PRECIO</x:v>
      </x:c>
      <x:c r="I13" s="328" t="str">
        <x:v>IMPORTE MANUAL</x:v>
      </x:c>
      <x:c r="J13" s="328" t="str">
        <x:v>IMPORTE (€)</x:v>
      </x:c>
    </x:row>
    <x:row r="14">
      <x:c r="A14" s="330" t="str">
        <x:v>1. Percepciones salariales</x:v>
      </x:c>
      <x:c r="B14" s="330"/>
      <x:c r="C14" s="330"/>
      <x:c r="D14" s="330"/>
      <x:c r="E14" s="330"/>
      <x:c r="F14" s="330"/>
      <x:c r="G14" s="330"/>
      <x:c r="H14" s="330"/>
      <x:c r="I14" s="330"/>
      <x:c r="J14" s="330"/>
    </x:row>
    <x:row r="15" ht="18" customHeight="1">
      <x:c r="A15" s="331" t="str">
        <x:v>1.1</x:v>
      </x:c>
      <x:c r="B15" s="332" t="str">
        <x:v>Salario base</x:v>
      </x:c>
      <x:c r="C15" s="332"/>
      <x:c r="D15" s="332"/>
      <x:c r="E15" s="332"/>
      <x:c r="F15" s="333" t="str"/>
      <x:c r="G15" s="333"/>
      <x:c r="H15" s="334" t="str"/>
      <x:c r="I15" s="334" t="str"/>
      <x:c r="J15" s="335" t="n">
        <x:f>IF(I15&lt;&gt;"",ROUND(I15,2),IF(AND(F15&lt;&gt;"",H15&lt;&gt;""),ROUND(F15*H15,2),0))</x:f>
        <x:v>0</x:v>
      </x:c>
    </x:row>
    <x:row r="16" ht="18" customHeight="1">
      <x:c r="A16" s="331" t="str">
        <x:v>1.2</x:v>
      </x:c>
      <x:c r="B16" s="332" t="str">
        <x:v>Complemento de convenio</x:v>
      </x:c>
      <x:c r="C16" s="332"/>
      <x:c r="D16" s="332"/>
      <x:c r="E16" s="332"/>
      <x:c r="F16" s="333" t="str"/>
      <x:c r="G16" s="333"/>
      <x:c r="H16" s="334" t="str"/>
      <x:c r="I16" s="334" t="str"/>
      <x:c r="J16" s="335" t="n">
        <x:f>IF(I16&lt;&gt;"",ROUND(I16,2),IF(AND(F16&lt;&gt;"",H16&lt;&gt;""),ROUND(F16*H16,2),0))</x:f>
        <x:v>0</x:v>
      </x:c>
    </x:row>
    <x:row r="17" ht="18" customHeight="1">
      <x:c r="A17" s="331" t="str">
        <x:v>1.3</x:v>
      </x:c>
      <x:c r="B17" s="332" t="str">
        <x:v>Complemento personal / antigüedad</x:v>
      </x:c>
      <x:c r="C17" s="332"/>
      <x:c r="D17" s="332"/>
      <x:c r="E17" s="332"/>
      <x:c r="F17" s="333" t="str"/>
      <x:c r="G17" s="333"/>
      <x:c r="H17" s="334" t="str"/>
      <x:c r="I17" s="334" t="str"/>
      <x:c r="J17" s="335" t="n">
        <x:f>IF(I17&lt;&gt;"",ROUND(I17,2),IF(AND(F17&lt;&gt;"",H17&lt;&gt;""),ROUND(F17*H17,2),0))</x:f>
        <x:v>0</x:v>
      </x:c>
    </x:row>
    <x:row r="18" ht="18" customHeight="1">
      <x:c r="A18" s="331" t="str">
        <x:v>1.4</x:v>
      </x:c>
      <x:c r="B18" s="332" t="str">
        <x:v>Complemento de puesto / responsabilidad</x:v>
      </x:c>
      <x:c r="C18" s="332"/>
      <x:c r="D18" s="332"/>
      <x:c r="E18" s="332"/>
      <x:c r="F18" s="333" t="str"/>
      <x:c r="G18" s="333"/>
      <x:c r="H18" s="334" t="str"/>
      <x:c r="I18" s="334" t="str"/>
      <x:c r="J18" s="335" t="n">
        <x:f>IF(I18&lt;&gt;"",ROUND(I18,2),IF(AND(F18&lt;&gt;"",H18&lt;&gt;""),ROUND(F18*H18,2),0))</x:f>
        <x:v>0</x:v>
      </x:c>
    </x:row>
    <x:row r="19" ht="18" customHeight="1">
      <x:c r="A19" s="331" t="str">
        <x:v>1.5</x:v>
      </x:c>
      <x:c r="B19" s="332" t="str">
        <x:v>Incentivos, primas o comisiones</x:v>
      </x:c>
      <x:c r="C19" s="332"/>
      <x:c r="D19" s="332"/>
      <x:c r="E19" s="332"/>
      <x:c r="F19" s="333" t="str"/>
      <x:c r="G19" s="333"/>
      <x:c r="H19" s="334" t="str"/>
      <x:c r="I19" s="334" t="str"/>
      <x:c r="J19" s="335" t="n">
        <x:f>IF(I19&lt;&gt;"",ROUND(I19,2),IF(AND(F19&lt;&gt;"",H19&lt;&gt;""),ROUND(F19*H19,2),0))</x:f>
        <x:v>0</x:v>
      </x:c>
    </x:row>
    <x:row r="20" ht="18" customHeight="1">
      <x:c r="A20" s="331" t="str">
        <x:v>1.6</x:v>
      </x:c>
      <x:c r="B20" s="332" t="str">
        <x:v>Horas extraordinarias por fuerza mayor</x:v>
      </x:c>
      <x:c r="C20" s="332"/>
      <x:c r="D20" s="332"/>
      <x:c r="E20" s="332"/>
      <x:c r="F20" s="333" t="str"/>
      <x:c r="G20" s="333"/>
      <x:c r="H20" s="334" t="str"/>
      <x:c r="I20" s="334" t="str"/>
      <x:c r="J20" s="335" t="n">
        <x:f>IF(I20&lt;&gt;"",ROUND(I20,2),IF(AND(F20&lt;&gt;"",H20&lt;&gt;""),ROUND(F20*H20,2),0))</x:f>
        <x:v>0</x:v>
      </x:c>
    </x:row>
    <x:row r="21" ht="18" customHeight="1">
      <x:c r="A21" s="331" t="str">
        <x:v>1.7</x:v>
      </x:c>
      <x:c r="B21" s="332" t="str">
        <x:v>Otras horas extraordinarias</x:v>
      </x:c>
      <x:c r="C21" s="332"/>
      <x:c r="D21" s="332"/>
      <x:c r="E21" s="332"/>
      <x:c r="F21" s="333" t="str"/>
      <x:c r="G21" s="333"/>
      <x:c r="H21" s="334" t="str"/>
      <x:c r="I21" s="334" t="str"/>
      <x:c r="J21" s="335" t="n">
        <x:f>IF(I21&lt;&gt;"",ROUND(I21,2),IF(AND(F21&lt;&gt;"",H21&lt;&gt;""),ROUND(F21*H21,2),0))</x:f>
        <x:v>0</x:v>
      </x:c>
    </x:row>
    <x:row r="22" ht="18" customHeight="1">
      <x:c r="A22" s="331" t="str">
        <x:v>1.8</x:v>
      </x:c>
      <x:c r="B22" s="332" t="str">
        <x:v>Horas complementarias (contratos a tiempo parcial)</x:v>
      </x:c>
      <x:c r="C22" s="332"/>
      <x:c r="D22" s="332"/>
      <x:c r="E22" s="332"/>
      <x:c r="F22" s="333" t="str"/>
      <x:c r="G22" s="333"/>
      <x:c r="H22" s="334" t="str"/>
      <x:c r="I22" s="334" t="str"/>
      <x:c r="J22" s="335" t="n">
        <x:f>IF(I22&lt;&gt;"",ROUND(I22,2),IF(AND(F22&lt;&gt;"",H22&lt;&gt;""),ROUND(F22*H22,2),0))</x:f>
        <x:v>0</x:v>
      </x:c>
    </x:row>
    <x:row r="23" ht="18" customHeight="1">
      <x:c r="A23" s="331" t="str">
        <x:v>1.9</x:v>
      </x:c>
      <x:c r="B23" s="332" t="str">
        <x:v>Gratificaciones extraordinarias / prorrata</x:v>
      </x:c>
      <x:c r="C23" s="332"/>
      <x:c r="D23" s="332"/>
      <x:c r="E23" s="332"/>
      <x:c r="F23" s="333" t="str"/>
      <x:c r="G23" s="333"/>
      <x:c r="H23" s="334" t="str"/>
      <x:c r="I23" s="334" t="str"/>
      <x:c r="J23" s="335" t="n">
        <x:f>IF(I23&lt;&gt;"",ROUND(I23,2),IF(AND(F23&lt;&gt;"",H23&lt;&gt;""),ROUND(F23*H23,2),0))</x:f>
        <x:v>0</x:v>
      </x:c>
    </x:row>
    <x:row r="24" ht="18" customHeight="1">
      <x:c r="A24" s="331" t="str">
        <x:v>1.10</x:v>
      </x:c>
      <x:c r="B24" s="332" t="str">
        <x:v>Salario en especie</x:v>
      </x:c>
      <x:c r="C24" s="332"/>
      <x:c r="D24" s="332"/>
      <x:c r="E24" s="332"/>
      <x:c r="F24" s="333" t="str"/>
      <x:c r="G24" s="333"/>
      <x:c r="H24" s="334" t="str"/>
      <x:c r="I24" s="334" t="str"/>
      <x:c r="J24" s="335" t="n">
        <x:f>IF(I24&lt;&gt;"",ROUND(I24,2),IF(AND(F24&lt;&gt;"",H24&lt;&gt;""),ROUND(F24*H24,2),0))</x:f>
        <x:v>0</x:v>
      </x:c>
    </x:row>
    <x:row r="25" ht="18" customHeight="1">
      <x:c r="A25" s="331" t="str">
        <x:v>1.11</x:v>
      </x:c>
      <x:c r="B25" s="332" t="str">
        <x:v>Otros conceptos salariales</x:v>
      </x:c>
      <x:c r="C25" s="332"/>
      <x:c r="D25" s="332"/>
      <x:c r="E25" s="332"/>
      <x:c r="F25" s="333" t="str"/>
      <x:c r="G25" s="333"/>
      <x:c r="H25" s="334" t="str"/>
      <x:c r="I25" s="334" t="str"/>
      <x:c r="J25" s="335" t="n">
        <x:f>IF(I25&lt;&gt;"",ROUND(I25,2),IF(AND(F25&lt;&gt;"",H25&lt;&gt;""),ROUND(F25*H25,2),0))</x:f>
        <x:v>0</x:v>
      </x:c>
    </x:row>
    <x:row r="26">
      <x:c r="A26" s="330" t="str">
        <x:v>2. Percepciones no salariales</x:v>
      </x:c>
      <x:c r="B26" s="330"/>
      <x:c r="C26" s="330"/>
      <x:c r="D26" s="330"/>
      <x:c r="E26" s="330"/>
      <x:c r="F26" s="330"/>
      <x:c r="G26" s="330"/>
      <x:c r="H26" s="330"/>
      <x:c r="I26" s="330"/>
      <x:c r="J26" s="330"/>
    </x:row>
    <x:row r="27" ht="18" customHeight="1">
      <x:c r="A27" s="331" t="str">
        <x:v>2.1</x:v>
      </x:c>
      <x:c r="B27" s="332" t="str">
        <x:v>Indemnizaciones o suplidos (dietas, locomoción, etc.)</x:v>
      </x:c>
      <x:c r="C27" s="332"/>
      <x:c r="D27" s="332"/>
      <x:c r="E27" s="332"/>
      <x:c r="F27" s="333" t="str"/>
      <x:c r="G27" s="333"/>
      <x:c r="H27" s="334" t="str"/>
      <x:c r="I27" s="334" t="str"/>
      <x:c r="J27" s="335" t="n">
        <x:f>IF(I27&lt;&gt;"",ROUND(I27,2),IF(AND(F27&lt;&gt;"",H27&lt;&gt;""),ROUND(F27*H27,2),0))</x:f>
        <x:v>0</x:v>
      </x:c>
    </x:row>
    <x:row r="28" ht="18" customHeight="1">
      <x:c r="A28" s="331" t="str">
        <x:v>2.2</x:v>
      </x:c>
      <x:c r="B28" s="332" t="str">
        <x:v>Prestaciones e indemnizaciones de la Seguridad Social</x:v>
      </x:c>
      <x:c r="C28" s="332"/>
      <x:c r="D28" s="332"/>
      <x:c r="E28" s="332"/>
      <x:c r="F28" s="333" t="str"/>
      <x:c r="G28" s="333"/>
      <x:c r="H28" s="334" t="str"/>
      <x:c r="I28" s="334" t="str"/>
      <x:c r="J28" s="335" t="n">
        <x:f>IF(I28&lt;&gt;"",ROUND(I28,2),IF(AND(F28&lt;&gt;"",H28&lt;&gt;""),ROUND(F28*H28,2),0))</x:f>
        <x:v>0</x:v>
      </x:c>
    </x:row>
    <x:row r="29" ht="18" customHeight="1">
      <x:c r="A29" s="331" t="str">
        <x:v>2.3</x:v>
      </x:c>
      <x:c r="B29" s="332" t="str">
        <x:v>Indemnizaciones por traslados, suspensiones o despidos</x:v>
      </x:c>
      <x:c r="C29" s="332"/>
      <x:c r="D29" s="332"/>
      <x:c r="E29" s="332"/>
      <x:c r="F29" s="333" t="str"/>
      <x:c r="G29" s="333"/>
      <x:c r="H29" s="334" t="str"/>
      <x:c r="I29" s="334" t="str"/>
      <x:c r="J29" s="335" t="n">
        <x:f>IF(I29&lt;&gt;"",ROUND(I29,2),IF(AND(F29&lt;&gt;"",H29&lt;&gt;""),ROUND(F29*H29,2),0))</x:f>
        <x:v>0</x:v>
      </x:c>
    </x:row>
    <x:row r="30" ht="18" customHeight="1">
      <x:c r="A30" s="331" t="str">
        <x:v>2.4</x:v>
      </x:c>
      <x:c r="B30" s="332" t="str">
        <x:v>Otras percepciones no salariales</x:v>
      </x:c>
      <x:c r="C30" s="332"/>
      <x:c r="D30" s="332"/>
      <x:c r="E30" s="332"/>
      <x:c r="F30" s="333" t="str"/>
      <x:c r="G30" s="333"/>
      <x:c r="H30" s="334" t="str"/>
      <x:c r="I30" s="334" t="str"/>
      <x:c r="J30" s="335" t="n">
        <x:f>IF(I30&lt;&gt;"",ROUND(I30,2),IF(AND(F30&lt;&gt;"",H30&lt;&gt;""),ROUND(F30*H30,2),0))</x:f>
        <x:v>0</x:v>
      </x:c>
    </x:row>
    <x:row r="31">
      <x:c r="A31" s="336" t="str">
        <x:v>A. TOTAL DEVENGADO</x:v>
      </x:c>
      <x:c r="B31" s="336"/>
      <x:c r="C31" s="336"/>
      <x:c r="D31" s="336"/>
      <x:c r="E31" s="336"/>
      <x:c r="F31" s="336"/>
      <x:c r="G31" s="336"/>
      <x:c r="H31" s="336"/>
      <x:c r="I31" s="336"/>
      <x:c r="J31" s="337" t="n">
        <x:f>ROUND(SUM(J15:J25,J27:J30),2)</x:f>
        <x:v>0</x:v>
      </x:c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</x:row>
    <x:row r="33">
      <x:c r="A33" s="374" t="str">
        <x:v>II. DEDUCCIONES</x:v>
      </x:c>
      <x:c r="B33" s="375"/>
      <x:c r="C33" s="375"/>
      <x:c r="D33" s="375"/>
      <x:c r="E33" s="375"/>
      <x:c r="F33" s="375"/>
      <x:c r="G33" s="375"/>
      <x:c r="H33" s="375"/>
      <x:c r="I33" s="375"/>
      <x:c r="J33" s="376"/>
    </x:row>
    <x:row r="34" ht="18" customHeight="1">
      <x:c r="A34" s="328" t="str">
        <x:v>N.º</x:v>
      </x:c>
      <x:c r="B34" s="328" t="str">
        <x:v>CONCEPTO</x:v>
      </x:c>
      <x:c r="C34" s="328" t="str"/>
      <x:c r="D34" s="328" t="str"/>
      <x:c r="E34" s="328" t="str"/>
      <x:c r="F34" s="328" t="str">
        <x:v>BASE / CANT.</x:v>
      </x:c>
      <x:c r="G34" s="328" t="str"/>
      <x:c r="H34" s="328" t="str">
        <x:v>TIPO %</x:v>
      </x:c>
      <x:c r="I34" s="328" t="str">
        <x:v>IMPORTE MANUAL</x:v>
      </x:c>
      <x:c r="J34" s="328" t="str">
        <x:v>IMPORTE (€)</x:v>
      </x:c>
    </x:row>
    <x:row r="35" ht="18" customHeight="1">
      <x:c r="A35" s="330" t="str">
        <x:v>1. Aportación de la persona trabajadora a la Seguridad Social y conceptos de recaudación conjunta</x:v>
      </x:c>
      <x:c r="B35" s="330"/>
      <x:c r="C35" s="330"/>
      <x:c r="D35" s="330"/>
      <x:c r="E35" s="330"/>
      <x:c r="F35" s="330"/>
      <x:c r="G35" s="330"/>
      <x:c r="H35" s="330"/>
      <x:c r="I35" s="330"/>
      <x:c r="J35" s="330"/>
    </x:row>
    <x:row r="36" ht="18" customHeight="1">
      <x:c r="A36" s="332" t="str">
        <x:v>1.1</x:v>
      </x:c>
      <x:c r="B36" s="332" t="str">
        <x:v>Contingencias comunes</x:v>
      </x:c>
      <x:c r="C36" s="332"/>
      <x:c r="D36" s="332"/>
      <x:c r="E36" s="332"/>
      <x:c r="F36" s="346" t="n">
        <x:f>F55</x:f>
        <x:v>0</x:v>
      </x:c>
      <x:c r="G36" s="346"/>
      <x:c r="H36" s="347" t="n">
        <x:f>'Parámetros 2026'!B3</x:f>
        <x:v>0.047</x:v>
      </x:c>
      <x:c r="I36" s="348" t="str"/>
      <x:c r="J36" s="346" t="n">
        <x:f>IF(I36&lt;&gt;"",ROUND(I36,2),ROUND(F36*H36,2))</x:f>
        <x:v>0</x:v>
      </x:c>
    </x:row>
    <x:row r="37" ht="18" customHeight="1">
      <x:c r="A37" s="332" t="str">
        <x:v>1.2</x:v>
      </x:c>
      <x:c r="B37" s="332" t="str">
        <x:v>Desempleo</x:v>
      </x:c>
      <x:c r="C37" s="332"/>
      <x:c r="D37" s="332"/>
      <x:c r="E37" s="332"/>
      <x:c r="F37" s="346" t="n">
        <x:f>F56</x:f>
        <x:v>0</x:v>
      </x:c>
      <x:c r="G37" s="346"/>
      <x:c r="H37" s="347" t="n">
        <x:f>IF($C$9="Temporal general",'Parámetros 2026'!B5,'Parámetros 2026'!B4)</x:f>
        <x:v>0.0155</x:v>
      </x:c>
      <x:c r="I37" s="348" t="str"/>
      <x:c r="J37" s="346" t="n">
        <x:f>IF(I37&lt;&gt;"",ROUND(I37,2),ROUND(F37*H37,2))</x:f>
        <x:v>0</x:v>
      </x:c>
    </x:row>
    <x:row r="38" ht="18" customHeight="1">
      <x:c r="A38" s="332" t="str">
        <x:v>1.3</x:v>
      </x:c>
      <x:c r="B38" s="332" t="str">
        <x:v>Formación profesional</x:v>
      </x:c>
      <x:c r="C38" s="332"/>
      <x:c r="D38" s="332"/>
      <x:c r="E38" s="332"/>
      <x:c r="F38" s="346" t="n">
        <x:f>F56</x:f>
        <x:v>0</x:v>
      </x:c>
      <x:c r="G38" s="346"/>
      <x:c r="H38" s="347" t="n">
        <x:f>'Parámetros 2026'!B6</x:f>
        <x:v>0.001</x:v>
      </x:c>
      <x:c r="I38" s="348" t="str"/>
      <x:c r="J38" s="346" t="n">
        <x:f>IF(I38&lt;&gt;"",ROUND(I38,2),ROUND(F38*H38,2))</x:f>
        <x:v>0</x:v>
      </x:c>
    </x:row>
    <x:row r="39" ht="18" customHeight="1">
      <x:c r="A39" s="332" t="str">
        <x:v>1.4</x:v>
      </x:c>
      <x:c r="B39" s="332" t="str">
        <x:v>Mecanismo de Equidad Intergeneracional (MEI)</x:v>
      </x:c>
      <x:c r="C39" s="332"/>
      <x:c r="D39" s="332"/>
      <x:c r="E39" s="332"/>
      <x:c r="F39" s="346" t="n">
        <x:f>F55</x:f>
        <x:v>0</x:v>
      </x:c>
      <x:c r="G39" s="346"/>
      <x:c r="H39" s="347" t="n">
        <x:f>'Parámetros 2026'!B8</x:f>
        <x:v>0.0015</x:v>
      </x:c>
      <x:c r="I39" s="348" t="str"/>
      <x:c r="J39" s="346" t="n">
        <x:f>IF(I39&lt;&gt;"",ROUND(I39,2),ROUND(F39*H39,2))</x:f>
        <x:v>0</x:v>
      </x:c>
    </x:row>
    <x:row r="40" ht="18" customHeight="1">
      <x:c r="A40" s="332" t="str">
        <x:v>1.5</x:v>
      </x:c>
      <x:c r="B40" s="332" t="str">
        <x:v>Horas extraordinarias por fuerza mayor</x:v>
      </x:c>
      <x:c r="C40" s="332"/>
      <x:c r="D40" s="332"/>
      <x:c r="E40" s="332"/>
      <x:c r="F40" s="346" t="n">
        <x:f>F57</x:f>
        <x:v>0</x:v>
      </x:c>
      <x:c r="G40" s="346"/>
      <x:c r="H40" s="347" t="n">
        <x:f>'Parámetros 2026'!B9</x:f>
        <x:v>0.02</x:v>
      </x:c>
      <x:c r="I40" s="348" t="str"/>
      <x:c r="J40" s="346" t="n">
        <x:f>IF(I40&lt;&gt;"",ROUND(I40,2),ROUND(F40*H40,2))</x:f>
        <x:v>0</x:v>
      </x:c>
    </x:row>
    <x:row r="41" ht="18" customHeight="1">
      <x:c r="A41" s="332" t="str">
        <x:v>1.6</x:v>
      </x:c>
      <x:c r="B41" s="332" t="str">
        <x:v>Otras horas extraordinarias</x:v>
      </x:c>
      <x:c r="C41" s="332"/>
      <x:c r="D41" s="332"/>
      <x:c r="E41" s="332"/>
      <x:c r="F41" s="346" t="n">
        <x:f>F58</x:f>
        <x:v>0</x:v>
      </x:c>
      <x:c r="G41" s="346"/>
      <x:c r="H41" s="347" t="n">
        <x:f>'Parámetros 2026'!B10</x:f>
        <x:v>0.047</x:v>
      </x:c>
      <x:c r="I41" s="348" t="str"/>
      <x:c r="J41" s="346" t="n">
        <x:f>IF(I41&lt;&gt;"",ROUND(I41,2),ROUND(F41*H41,2))</x:f>
        <x:v>0</x:v>
      </x:c>
    </x:row>
    <x:row r="42" ht="18" customHeight="1">
      <x:c r="A42" s="332" t="str">
        <x:v>1.7</x:v>
      </x:c>
      <x:c r="B42" s="332" t="str">
        <x:v>Cotización adicional de solidaridad</x:v>
      </x:c>
      <x:c r="C42" s="332"/>
      <x:c r="D42" s="332"/>
      <x:c r="E42" s="332"/>
      <x:c r="F42" s="346" t="n">
        <x:f>ROUND(SUM(J15:J25),2)</x:f>
        <x:v>0</x:v>
      </x:c>
      <x:c r="G42" s="346"/>
      <x:c r="H42" s="349" t="str">
        <x:v>Progresivo</x:v>
      </x:c>
      <x:c r="I42" s="348" t="str"/>
      <x:c r="J42" s="346" t="n">
        <x:f>IF(I42&lt;&gt;"",ROUND(I42,2),ROUND(MAX(MIN(F42,'Parámetros 2026'!$C$16)-'Parámetros 2026'!$B$16,0)*'Parámetros 2026'!$D$16+MAX(MIN(F42,'Parámetros 2026'!$C$17)-'Parámetros 2026'!$B$17,0)*'Parámetros 2026'!$D$17+MAX(F42-'Parámetros 2026'!$B$18,0)*'Parámetros 2026'!$D$18,2))</x:f>
        <x:v>0</x:v>
      </x:c>
    </x:row>
    <x:row r="43" ht="18" customHeight="1">
      <x:c r="A43" s="350" t="str">
        <x:v>TOTAL APORTACIONES TRABAJADOR/A</x:v>
      </x:c>
      <x:c r="B43" s="350"/>
      <x:c r="C43" s="350"/>
      <x:c r="D43" s="350"/>
      <x:c r="E43" s="350"/>
      <x:c r="F43" s="350"/>
      <x:c r="G43" s="350"/>
      <x:c r="H43" s="350"/>
      <x:c r="I43" s="350"/>
      <x:c r="J43" s="351" t="n">
        <x:f>ROUND(SUM(J36:J42),2)</x:f>
        <x:v>0</x:v>
      </x:c>
    </x:row>
    <x:row r="44" ht="18" customHeight="1">
      <x:c r="A44" s="332" t="str">
        <x:v>2.</x:v>
      </x:c>
      <x:c r="B44" s="332" t="str">
        <x:v>Impuesto sobre la Renta de las Personas Físicas (IRPF)</x:v>
      </x:c>
      <x:c r="C44" s="332"/>
      <x:c r="D44" s="332"/>
      <x:c r="E44" s="332"/>
      <x:c r="F44" s="346" t="n">
        <x:f>F60</x:f>
        <x:v>0</x:v>
      </x:c>
      <x:c r="G44" s="346"/>
      <x:c r="H44" s="352" t="n">
        <x:v>0</x:v>
      </x:c>
      <x:c r="I44" s="348" t="str"/>
      <x:c r="J44" s="346" t="n">
        <x:f>IF(I44&lt;&gt;"",ROUND(I44,2),ROUND(F44*H44,2))</x:f>
        <x:v>0</x:v>
      </x:c>
    </x:row>
    <x:row r="45" ht="18" customHeight="1">
      <x:c r="A45" s="332" t="str">
        <x:v>3.</x:v>
      </x:c>
      <x:c r="B45" s="332" t="str">
        <x:v>Anticipos</x:v>
      </x:c>
      <x:c r="C45" s="332"/>
      <x:c r="D45" s="332"/>
      <x:c r="E45" s="332"/>
      <x:c r="F45" s="348" t="str"/>
      <x:c r="G45" s="348"/>
      <x:c r="H45" s="352" t="str"/>
      <x:c r="I45" s="348" t="str"/>
      <x:c r="J45" s="346" t="n">
        <x:f>IF(I45&lt;&gt;"",ROUND(I45,2),0)</x:f>
        <x:v>0</x:v>
      </x:c>
    </x:row>
    <x:row r="46" ht="18" customHeight="1">
      <x:c r="A46" s="332" t="str">
        <x:v>4.</x:v>
      </x:c>
      <x:c r="B46" s="332" t="str">
        <x:v>Valor de los productos recibidos en especie</x:v>
      </x:c>
      <x:c r="C46" s="332"/>
      <x:c r="D46" s="332"/>
      <x:c r="E46" s="332"/>
      <x:c r="F46" s="346" t="n">
        <x:f>J24</x:f>
        <x:v>0</x:v>
      </x:c>
      <x:c r="G46" s="346"/>
      <x:c r="H46" s="352" t="n">
        <x:v>1</x:v>
      </x:c>
      <x:c r="I46" s="348" t="str"/>
      <x:c r="J46" s="346" t="n">
        <x:f>IF(I46&lt;&gt;"",ROUND(I46,2),ROUND(F46*H46,2))</x:f>
        <x:v>0</x:v>
      </x:c>
    </x:row>
    <x:row r="47" ht="18" customHeight="1">
      <x:c r="A47" s="332" t="str">
        <x:v>5.</x:v>
      </x:c>
      <x:c r="B47" s="332" t="str">
        <x:v>Otras deducciones</x:v>
      </x:c>
      <x:c r="C47" s="332"/>
      <x:c r="D47" s="332"/>
      <x:c r="E47" s="332"/>
      <x:c r="F47" s="348" t="str"/>
      <x:c r="G47" s="348"/>
      <x:c r="H47" s="352" t="str"/>
      <x:c r="I47" s="348" t="str"/>
      <x:c r="J47" s="346" t="n">
        <x:f>IF(I47&lt;&gt;"",ROUND(I47,2),0)</x:f>
        <x:v>0</x:v>
      </x:c>
    </x:row>
    <x:row r="48" ht="18" customHeight="1">
      <x:c r="A48" s="336" t="str">
        <x:v>B. TOTAL A DEDUCIR</x:v>
      </x:c>
      <x:c r="B48" s="336"/>
      <x:c r="C48" s="336"/>
      <x:c r="D48" s="336"/>
      <x:c r="E48" s="336"/>
      <x:c r="F48" s="336"/>
      <x:c r="G48" s="336"/>
      <x:c r="H48" s="336"/>
      <x:c r="I48" s="336"/>
      <x:c r="J48" s="337" t="n">
        <x:f>ROUND(J43+SUM(J44:J47),2)</x:f>
        <x:v>0</x:v>
      </x:c>
    </x:row>
    <x:row r="49" ht="18" customHeight="1">
      <x:c r="A49" s="353" t="str">
        <x:v>LÍQUIDO TOTAL A PERCIBIR (A - B)</x:v>
      </x:c>
      <x:c r="B49" s="353"/>
      <x:c r="C49" s="353"/>
      <x:c r="D49" s="353"/>
      <x:c r="E49" s="353"/>
      <x:c r="F49" s="353"/>
      <x:c r="G49" s="353"/>
      <x:c r="H49" s="353"/>
      <x:c r="I49" s="353"/>
      <x:c r="J49" s="354" t="n">
        <x:f>ROUND(J31-J48,2)</x:f>
        <x:v>0</x:v>
      </x:c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</x:row>
    <x:row r="51">
      <x:c r="A51" s="374" t="str">
        <x:v>III. DETERMINACIÓN DE BASES DE COTIZACIÓN, BASE DE IRPF Y APORTACIÓN EMPRESARIAL</x:v>
      </x:c>
      <x:c r="B51" s="375"/>
      <x:c r="C51" s="375"/>
      <x:c r="D51" s="375"/>
      <x:c r="E51" s="375"/>
      <x:c r="F51" s="375"/>
      <x:c r="G51" s="375"/>
      <x:c r="H51" s="375"/>
      <x:c r="I51" s="375"/>
      <x:c r="J51" s="376"/>
    </x:row>
    <x:row r="52">
      <x:c r="A52" s="328" t="str">
        <x:v>N.º</x:v>
      </x:c>
      <x:c r="B52" s="328" t="str">
        <x:v>CONCEPTO</x:v>
      </x:c>
      <x:c r="C52" s="328" t="str"/>
      <x:c r="D52" s="328" t="str"/>
      <x:c r="E52" s="328" t="str"/>
      <x:c r="F52" s="328" t="str">
        <x:v>BASE (€)</x:v>
      </x:c>
      <x:c r="G52" s="328" t="str"/>
      <x:c r="H52" s="328" t="str">
        <x:v>TIPO %</x:v>
      </x:c>
      <x:c r="I52" s="328" t="str">
        <x:v>IMPORTE MANUAL</x:v>
      </x:c>
      <x:c r="J52" s="328" t="str">
        <x:v>APORTACIÓN (€)</x:v>
      </x:c>
    </x:row>
    <x:row r="53" ht="18" customHeight="1">
      <x:c r="A53" s="332" t="str">
        <x:v>1.a</x:v>
      </x:c>
      <x:c r="B53" s="332" t="str">
        <x:v>Remuneración mensual computable para contingencias comunes</x:v>
      </x:c>
      <x:c r="C53" s="332"/>
      <x:c r="D53" s="332"/>
      <x:c r="E53" s="332"/>
      <x:c r="F53" s="346" t="n">
        <x:f>ROUND(SUM(J15:J19,J22,J24:J25),2)</x:f>
        <x:v>0</x:v>
      </x:c>
      <x:c r="G53" s="346"/>
      <x:c r="H53" s="332"/>
      <x:c r="I53" s="332"/>
      <x:c r="J53" s="332"/>
    </x:row>
    <x:row r="54" ht="18" customHeight="1">
      <x:c r="A54" s="332" t="str">
        <x:v>1.b</x:v>
      </x:c>
      <x:c r="B54" s="332" t="str">
        <x:v>Prorrata de pagas extraordinarias</x:v>
      </x:c>
      <x:c r="C54" s="332"/>
      <x:c r="D54" s="332"/>
      <x:c r="E54" s="332"/>
      <x:c r="F54" s="346" t="n">
        <x:f>ROUND(J23,2)</x:f>
        <x:v>0</x:v>
      </x:c>
      <x:c r="G54" s="346"/>
      <x:c r="H54" s="332"/>
      <x:c r="I54" s="332"/>
      <x:c r="J54" s="332"/>
    </x:row>
    <x:row r="55" ht="18" customHeight="1">
      <x:c r="A55" s="332" t="str">
        <x:v>1.c</x:v>
      </x:c>
      <x:c r="B55" s="332" t="str">
        <x:v>Base de contingencias comunes</x:v>
      </x:c>
      <x:c r="C55" s="332"/>
      <x:c r="D55" s="332"/>
      <x:c r="E55" s="332"/>
      <x:c r="F55" s="346" t="n">
        <x:f>ROUND(F53+F54,2)</x:f>
        <x:v>0</x:v>
      </x:c>
      <x:c r="G55" s="346"/>
      <x:c r="H55" s="332"/>
      <x:c r="I55" s="332"/>
      <x:c r="J55" s="332"/>
    </x:row>
    <x:row r="56" ht="18" customHeight="1">
      <x:c r="A56" s="332" t="str">
        <x:v>2.</x:v>
      </x:c>
      <x:c r="B56" s="332" t="str">
        <x:v>Base de contingencias profesionales y recaudación conjunta</x:v>
      </x:c>
      <x:c r="C56" s="332"/>
      <x:c r="D56" s="332"/>
      <x:c r="E56" s="332"/>
      <x:c r="F56" s="346" t="n">
        <x:f>ROUND(F55+J20+J21,2)</x:f>
        <x:v>0</x:v>
      </x:c>
      <x:c r="G56" s="346"/>
      <x:c r="H56" s="332"/>
      <x:c r="I56" s="332"/>
      <x:c r="J56" s="332"/>
    </x:row>
    <x:row r="57" ht="18" customHeight="1">
      <x:c r="A57" s="332" t="str">
        <x:v>3.a</x:v>
      </x:c>
      <x:c r="B57" s="332" t="str">
        <x:v>Base adicional de horas extraordinarias por fuerza mayor</x:v>
      </x:c>
      <x:c r="C57" s="332"/>
      <x:c r="D57" s="332"/>
      <x:c r="E57" s="332"/>
      <x:c r="F57" s="346" t="n">
        <x:f>ROUND(J20,2)</x:f>
        <x:v>0</x:v>
      </x:c>
      <x:c r="G57" s="346"/>
      <x:c r="H57" s="332"/>
      <x:c r="I57" s="332"/>
      <x:c r="J57" s="332"/>
    </x:row>
    <x:row r="58" ht="18" customHeight="1">
      <x:c r="A58" s="332" t="str">
        <x:v>3.b</x:v>
      </x:c>
      <x:c r="B58" s="332" t="str">
        <x:v>Base adicional de otras horas extraordinarias</x:v>
      </x:c>
      <x:c r="C58" s="332"/>
      <x:c r="D58" s="332"/>
      <x:c r="E58" s="332"/>
      <x:c r="F58" s="346" t="n">
        <x:f>ROUND(J21,2)</x:f>
        <x:v>0</x:v>
      </x:c>
      <x:c r="G58" s="346"/>
      <x:c r="H58" s="332"/>
      <x:c r="I58" s="332"/>
      <x:c r="J58" s="332"/>
    </x:row>
    <x:row r="59" ht="18" customHeight="1">
      <x:c r="A59" s="332" t="str">
        <x:v>4.a</x:v>
      </x:c>
      <x:c r="B59" s="332" t="str">
        <x:v>Importes exentos o no sujetos a IRPF</x:v>
      </x:c>
      <x:c r="C59" s="332"/>
      <x:c r="D59" s="332"/>
      <x:c r="E59" s="332"/>
      <x:c r="F59" s="348" t="n">
        <x:v>0</x:v>
      </x:c>
      <x:c r="G59" s="348"/>
      <x:c r="H59" s="332"/>
      <x:c r="I59" s="332"/>
      <x:c r="J59" s="332"/>
    </x:row>
    <x:row r="60" ht="18" customHeight="1">
      <x:c r="A60" s="332" t="str">
        <x:v>4.b</x:v>
      </x:c>
      <x:c r="B60" s="332" t="str">
        <x:v>Base sujeta a retención de IRPF</x:v>
      </x:c>
      <x:c r="C60" s="332"/>
      <x:c r="D60" s="332"/>
      <x:c r="E60" s="332"/>
      <x:c r="F60" s="346" t="n">
        <x:f>ROUND(MAX(J31-F59,0),2)</x:f>
        <x:v>0</x:v>
      </x:c>
      <x:c r="G60" s="346"/>
      <x:c r="H60" s="332"/>
      <x:c r="I60" s="332"/>
      <x:c r="J60" s="332"/>
    </x:row>
    <x:row r="61">
      <x:c r="A61" s="330" t="str">
        <x:v>Aportación de la empresa a la Seguridad Social y conceptos de recaudación conjunta</x:v>
      </x:c>
      <x:c r="B61" s="330"/>
      <x:c r="C61" s="330"/>
      <x:c r="D61" s="330"/>
      <x:c r="E61" s="330"/>
      <x:c r="F61" s="330"/>
      <x:c r="G61" s="330"/>
      <x:c r="H61" s="330"/>
      <x:c r="I61" s="330"/>
      <x:c r="J61" s="330"/>
    </x:row>
    <x:row r="62" ht="18" customHeight="1">
      <x:c r="A62" s="332" t="str">
        <x:v>5.1</x:v>
      </x:c>
      <x:c r="B62" s="332" t="str">
        <x:v>Contingencias comunes</x:v>
      </x:c>
      <x:c r="C62" s="332"/>
      <x:c r="D62" s="332"/>
      <x:c r="E62" s="332"/>
      <x:c r="F62" s="346" t="n">
        <x:f>F55</x:f>
        <x:v>0</x:v>
      </x:c>
      <x:c r="G62" s="346"/>
      <x:c r="H62" s="347" t="n">
        <x:f>'Parámetros 2026'!C3</x:f>
        <x:v>0.236</x:v>
      </x:c>
      <x:c r="I62" s="348" t="str"/>
      <x:c r="J62" s="346" t="n">
        <x:f>IF(I62&lt;&gt;"",ROUND(I62,2),ROUND(F62*H62,2))</x:f>
        <x:v>0</x:v>
      </x:c>
    </x:row>
    <x:row r="63" ht="18" customHeight="1">
      <x:c r="A63" s="332" t="str">
        <x:v>5.2</x:v>
      </x:c>
      <x:c r="B63" s="332" t="str">
        <x:v>Accidentes de trabajo y enfermedades profesionales (AT y EP)</x:v>
      </x:c>
      <x:c r="C63" s="332"/>
      <x:c r="D63" s="332"/>
      <x:c r="E63" s="332"/>
      <x:c r="F63" s="346" t="n">
        <x:f>F56</x:f>
        <x:v>0</x:v>
      </x:c>
      <x:c r="G63" s="346"/>
      <x:c r="H63" s="364" t="n">
        <x:f>'Parámetros 2026'!C11</x:f>
        <x:v>0</x:v>
      </x:c>
      <x:c r="I63" s="348" t="str"/>
      <x:c r="J63" s="346" t="n">
        <x:f>IF(I63&lt;&gt;"",ROUND(I63,2),ROUND(F63*H63,2))</x:f>
        <x:v>0</x:v>
      </x:c>
    </x:row>
    <x:row r="64" ht="18" customHeight="1">
      <x:c r="A64" s="332" t="str">
        <x:v>5.3</x:v>
      </x:c>
      <x:c r="B64" s="332" t="str">
        <x:v>Desempleo</x:v>
      </x:c>
      <x:c r="C64" s="332"/>
      <x:c r="D64" s="332"/>
      <x:c r="E64" s="332"/>
      <x:c r="F64" s="346" t="n">
        <x:f>F56</x:f>
        <x:v>0</x:v>
      </x:c>
      <x:c r="G64" s="346"/>
      <x:c r="H64" s="347" t="n">
        <x:f>IF($C$9="Temporal general",'Parámetros 2026'!C5,'Parámetros 2026'!C4)</x:f>
        <x:v>0.055</x:v>
      </x:c>
      <x:c r="I64" s="348" t="str"/>
      <x:c r="J64" s="346" t="n">
        <x:f>IF(I64&lt;&gt;"",ROUND(I64,2),ROUND(F64*H64,2))</x:f>
        <x:v>0</x:v>
      </x:c>
    </x:row>
    <x:row r="65" ht="18" customHeight="1">
      <x:c r="A65" s="332" t="str">
        <x:v>5.4</x:v>
      </x:c>
      <x:c r="B65" s="332" t="str">
        <x:v>Formación profesional</x:v>
      </x:c>
      <x:c r="C65" s="332"/>
      <x:c r="D65" s="332"/>
      <x:c r="E65" s="332"/>
      <x:c r="F65" s="346" t="n">
        <x:f>F56</x:f>
        <x:v>0</x:v>
      </x:c>
      <x:c r="G65" s="346"/>
      <x:c r="H65" s="347" t="n">
        <x:f>'Parámetros 2026'!C6</x:f>
        <x:v>0.006</x:v>
      </x:c>
      <x:c r="I65" s="348" t="str"/>
      <x:c r="J65" s="346" t="n">
        <x:f>IF(I65&lt;&gt;"",ROUND(I65,2),ROUND(F65*H65,2))</x:f>
        <x:v>0</x:v>
      </x:c>
    </x:row>
    <x:row r="66" ht="18" customHeight="1">
      <x:c r="A66" s="332" t="str">
        <x:v>5.5</x:v>
      </x:c>
      <x:c r="B66" s="332" t="str">
        <x:v>Fondo de Garantía Salarial (FOGASA)</x:v>
      </x:c>
      <x:c r="C66" s="332"/>
      <x:c r="D66" s="332"/>
      <x:c r="E66" s="332"/>
      <x:c r="F66" s="346" t="n">
        <x:f>F56</x:f>
        <x:v>0</x:v>
      </x:c>
      <x:c r="G66" s="346"/>
      <x:c r="H66" s="347" t="n">
        <x:f>'Parámetros 2026'!C7</x:f>
        <x:v>0.002</x:v>
      </x:c>
      <x:c r="I66" s="348" t="str"/>
      <x:c r="J66" s="346" t="n">
        <x:f>IF(I66&lt;&gt;"",ROUND(I66,2),ROUND(F66*H66,2))</x:f>
        <x:v>0</x:v>
      </x:c>
    </x:row>
    <x:row r="67" ht="18" customHeight="1">
      <x:c r="A67" s="332" t="str">
        <x:v>5.6</x:v>
      </x:c>
      <x:c r="B67" s="332" t="str">
        <x:v>Mecanismo de Equidad Intergeneracional (MEI)</x:v>
      </x:c>
      <x:c r="C67" s="332"/>
      <x:c r="D67" s="332"/>
      <x:c r="E67" s="332"/>
      <x:c r="F67" s="346" t="n">
        <x:f>F55</x:f>
        <x:v>0</x:v>
      </x:c>
      <x:c r="G67" s="346"/>
      <x:c r="H67" s="347" t="n">
        <x:f>'Parámetros 2026'!C8</x:f>
        <x:v>0.0075</x:v>
      </x:c>
      <x:c r="I67" s="348" t="str"/>
      <x:c r="J67" s="346" t="n">
        <x:f>IF(I67&lt;&gt;"",ROUND(I67,2),ROUND(F67*H67,2))</x:f>
        <x:v>0</x:v>
      </x:c>
    </x:row>
    <x:row r="68" ht="18" customHeight="1">
      <x:c r="A68" s="332" t="str">
        <x:v>5.7</x:v>
      </x:c>
      <x:c r="B68" s="332" t="str">
        <x:v>Cotización adicional de solidaridad</x:v>
      </x:c>
      <x:c r="C68" s="332"/>
      <x:c r="D68" s="332"/>
      <x:c r="E68" s="332"/>
      <x:c r="F68" s="346" t="n">
        <x:f>F42</x:f>
        <x:v>0</x:v>
      </x:c>
      <x:c r="G68" s="346"/>
      <x:c r="H68" s="349" t="str">
        <x:v>Progresivo</x:v>
      </x:c>
      <x:c r="I68" s="348" t="str"/>
      <x:c r="J68" s="346" t="n">
        <x:f>IF(I68&lt;&gt;"",ROUND(I68,2),ROUND(MAX(MIN(F68,'Parámetros 2026'!$C$16)-'Parámetros 2026'!$B$16,0)*'Parámetros 2026'!$E$16+MAX(MIN(F68,'Parámetros 2026'!$C$17)-'Parámetros 2026'!$B$17,0)*'Parámetros 2026'!$E$17+MAX(F68-'Parámetros 2026'!$B$18,0)*'Parámetros 2026'!$E$18,2))</x:f>
        <x:v>0</x:v>
      </x:c>
    </x:row>
    <x:row r="69" ht="18" customHeight="1">
      <x:c r="A69" s="332" t="str">
        <x:v>5.8</x:v>
      </x:c>
      <x:c r="B69" s="332" t="str">
        <x:v>Otras cotizaciones, bonificaciones o ajustes</x:v>
      </x:c>
      <x:c r="C69" s="332"/>
      <x:c r="D69" s="332"/>
      <x:c r="E69" s="332"/>
      <x:c r="F69" s="348" t="str"/>
      <x:c r="G69" s="348"/>
      <x:c r="H69" s="319" t="str"/>
      <x:c r="I69" s="348" t="str"/>
      <x:c r="J69" s="346" t="n">
        <x:f>IF(I69&lt;&gt;"",ROUND(I69,2),0)</x:f>
        <x:v>0</x:v>
      </x:c>
    </x:row>
    <x:row r="70">
      <x:c r="A70" s="336" t="str">
        <x:v>TOTAL APORTACIÓN EMPRESARIAL</x:v>
      </x:c>
      <x:c r="B70" s="336"/>
      <x:c r="C70" s="336"/>
      <x:c r="D70" s="336"/>
      <x:c r="E70" s="336"/>
      <x:c r="F70" s="336"/>
      <x:c r="G70" s="336"/>
      <x:c r="H70" s="336"/>
      <x:c r="I70" s="336"/>
      <x:c r="J70" s="337" t="n">
        <x:f>ROUND(SUM(J62:J69),2)</x:f>
        <x:v>0</x:v>
      </x:c>
    </x:row>
    <x:row r="71">
      <x:c r="A71" s="353" t="str">
        <x:v>COSTE TOTAL EMPRESA (TOTAL DEVENGADO + APORTACIÓN EMPRESARIAL)</x:v>
      </x:c>
      <x:c r="B71" s="353"/>
      <x:c r="C71" s="353"/>
      <x:c r="D71" s="353"/>
      <x:c r="E71" s="353"/>
      <x:c r="F71" s="353"/>
      <x:c r="G71" s="353"/>
      <x:c r="H71" s="353"/>
      <x:c r="I71" s="353"/>
      <x:c r="J71" s="354" t="n">
        <x:f>ROUND(J31+J70,2)</x:f>
        <x:v>0</x:v>
      </x:c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</x:row>
    <x:row r="73" ht="24" customHeight="1">
      <x:c r="A73" s="323" t="str">
        <x:v>Firma y sello de la empresa</x:v>
      </x:c>
      <x:c r="B73" s="323"/>
      <x:c r="C73" s="323"/>
      <x:c r="D73" s="323" t="str">
        <x:v>Fecha y lugar</x:v>
      </x:c>
      <x:c r="E73" s="323"/>
      <x:c r="F73" s="323"/>
      <x:c r="G73" s="323" t="str">
        <x:v>RECIBÍ / firma de la persona trabajadora (cuando proceda)</x:v>
      </x:c>
      <x:c r="H73" s="323"/>
      <x:c r="I73" s="323"/>
      <x:c r="J73" s="323"/>
    </x:row>
    <x:row r="74" ht="24" customHeight="1">
      <x:c r="A74" s="366" t="str"/>
      <x:c r="B74" s="366"/>
      <x:c r="C74" s="366"/>
      <x:c r="D74" s="366" t="str"/>
      <x:c r="E74" s="366"/>
      <x:c r="F74" s="366"/>
      <x:c r="G74" s="366" t="str"/>
      <x:c r="H74" s="366"/>
      <x:c r="I74" s="366"/>
      <x:c r="J74" s="366"/>
    </x:row>
    <x:row r="75" ht="30" customHeight="1">
      <x:c r="A75" s="380" t="str">
        <x:v>Nota: plantilla general basada en el modelo oficial. Deben revisarse convenio, salario aplicable, bases, exenciones, bonificaciones, tipo de IRPF, tarifa AT/EP y supuestos especiales antes de emitir la nómina.</x:v>
      </x:c>
      <x:c r="B75" s="381"/>
      <x:c r="C75" s="381"/>
      <x:c r="D75" s="381"/>
      <x:c r="E75" s="381"/>
      <x:c r="F75" s="381"/>
      <x:c r="G75" s="381"/>
      <x:c r="H75" s="381"/>
      <x:c r="I75" s="381"/>
      <x:c r="J75" s="382"/>
    </x:row>
  </x:sheetData>
  <x:mergeCells>
    <x:mergeCell ref="A1:J1"/>
    <x:mergeCell ref="A2:J2"/>
    <x:mergeCell ref="A3:B3"/>
    <x:mergeCell ref="C3:E3"/>
    <x:mergeCell ref="F3:G3"/>
    <x:mergeCell ref="H3:J3"/>
    <x:mergeCell ref="A4:B4"/>
    <x:mergeCell ref="C4:E4"/>
    <x:mergeCell ref="F4:G4"/>
    <x:mergeCell ref="H4:J4"/>
    <x:mergeCell ref="A5:B5"/>
    <x:mergeCell ref="C5:E5"/>
    <x:mergeCell ref="F5:G5"/>
    <x:mergeCell ref="H5:J5"/>
    <x:mergeCell ref="A6:B6"/>
    <x:mergeCell ref="C6:E6"/>
    <x:mergeCell ref="F6:G6"/>
    <x:mergeCell ref="H6:J6"/>
    <x:mergeCell ref="A7:B7"/>
    <x:mergeCell ref="C7:E7"/>
    <x:mergeCell ref="F7:G7"/>
    <x:mergeCell ref="H7:J7"/>
    <x:mergeCell ref="A8:B8"/>
    <x:mergeCell ref="C8:D8"/>
    <x:mergeCell ref="F8:G8"/>
    <x:mergeCell ref="I8:J8"/>
    <x:mergeCell ref="A9:B9"/>
    <x:mergeCell ref="C9:E9"/>
    <x:mergeCell ref="F9:G9"/>
    <x:mergeCell ref="H9:J9"/>
    <x:mergeCell ref="A10:B10"/>
    <x:mergeCell ref="C10:E10"/>
    <x:mergeCell ref="F10:G10"/>
    <x:mergeCell ref="H10:J10"/>
    <x:mergeCell ref="A12:J12"/>
    <x:mergeCell ref="B13:E13"/>
    <x:mergeCell ref="F13:G13"/>
    <x:mergeCell ref="A14:J14"/>
    <x:mergeCell ref="B15:E15"/>
    <x:mergeCell ref="F15:G15"/>
    <x:mergeCell ref="B16:E16"/>
    <x:mergeCell ref="F16:G16"/>
    <x:mergeCell ref="B17:E17"/>
    <x:mergeCell ref="F17:G17"/>
    <x:mergeCell ref="B18:E18"/>
    <x:mergeCell ref="F18:G18"/>
    <x:mergeCell ref="B19:E19"/>
    <x:mergeCell ref="F19:G19"/>
    <x:mergeCell ref="B20:E20"/>
    <x:mergeCell ref="F20:G20"/>
    <x:mergeCell ref="B21:E21"/>
    <x:mergeCell ref="F21:G21"/>
    <x:mergeCell ref="B22:E22"/>
    <x:mergeCell ref="F22:G22"/>
    <x:mergeCell ref="B23:E23"/>
    <x:mergeCell ref="F23:G23"/>
    <x:mergeCell ref="B24:E24"/>
    <x:mergeCell ref="F24:G24"/>
    <x:mergeCell ref="B25:E25"/>
    <x:mergeCell ref="F25:G25"/>
    <x:mergeCell ref="A26:J26"/>
    <x:mergeCell ref="B27:E27"/>
    <x:mergeCell ref="F27:G27"/>
    <x:mergeCell ref="B28:E28"/>
    <x:mergeCell ref="F28:G28"/>
    <x:mergeCell ref="B29:E29"/>
    <x:mergeCell ref="F29:G29"/>
    <x:mergeCell ref="B30:E30"/>
    <x:mergeCell ref="F30:G30"/>
    <x:mergeCell ref="A31:I31"/>
    <x:mergeCell ref="A33:J33"/>
    <x:mergeCell ref="B34:E34"/>
    <x:mergeCell ref="F34:G34"/>
    <x:mergeCell ref="A35:J35"/>
    <x:mergeCell ref="B36:E36"/>
    <x:mergeCell ref="F36:G36"/>
    <x:mergeCell ref="B37:E37"/>
    <x:mergeCell ref="F37:G37"/>
    <x:mergeCell ref="B38:E38"/>
    <x:mergeCell ref="F38:G38"/>
    <x:mergeCell ref="B39:E39"/>
    <x:mergeCell ref="F39:G39"/>
    <x:mergeCell ref="B40:E40"/>
    <x:mergeCell ref="F40:G40"/>
    <x:mergeCell ref="B41:E41"/>
    <x:mergeCell ref="F41:G41"/>
    <x:mergeCell ref="B42:E42"/>
    <x:mergeCell ref="F42:G42"/>
    <x:mergeCell ref="A43:I43"/>
    <x:mergeCell ref="B44:E44"/>
    <x:mergeCell ref="F44:G44"/>
    <x:mergeCell ref="B45:E45"/>
    <x:mergeCell ref="F45:G45"/>
    <x:mergeCell ref="B46:E46"/>
    <x:mergeCell ref="F46:G46"/>
    <x:mergeCell ref="B47:E47"/>
    <x:mergeCell ref="F47:G47"/>
    <x:mergeCell ref="A48:I48"/>
    <x:mergeCell ref="A49:I49"/>
    <x:mergeCell ref="A51:J51"/>
    <x:mergeCell ref="B52:E52"/>
    <x:mergeCell ref="F52:G52"/>
    <x:mergeCell ref="B53:E53"/>
    <x:mergeCell ref="F53:G53"/>
    <x:mergeCell ref="B54:E54"/>
    <x:mergeCell ref="F54:G54"/>
    <x:mergeCell ref="B55:E55"/>
    <x:mergeCell ref="F55:G55"/>
    <x:mergeCell ref="B56:E56"/>
    <x:mergeCell ref="F56:G56"/>
    <x:mergeCell ref="B57:E57"/>
    <x:mergeCell ref="F57:G57"/>
    <x:mergeCell ref="B58:E58"/>
    <x:mergeCell ref="F58:G58"/>
    <x:mergeCell ref="B59:E59"/>
    <x:mergeCell ref="F59:G59"/>
    <x:mergeCell ref="B60:E60"/>
    <x:mergeCell ref="F60:G60"/>
    <x:mergeCell ref="A61:J61"/>
    <x:mergeCell ref="B62:E62"/>
    <x:mergeCell ref="F62:G62"/>
    <x:mergeCell ref="B63:E63"/>
    <x:mergeCell ref="F63:G63"/>
    <x:mergeCell ref="B64:E64"/>
    <x:mergeCell ref="F64:G64"/>
    <x:mergeCell ref="B65:E65"/>
    <x:mergeCell ref="F65:G65"/>
    <x:mergeCell ref="B66:E66"/>
    <x:mergeCell ref="F66:G66"/>
    <x:mergeCell ref="B67:E67"/>
    <x:mergeCell ref="F67:G67"/>
    <x:mergeCell ref="B68:E68"/>
    <x:mergeCell ref="F68:G68"/>
    <x:mergeCell ref="B69:E69"/>
    <x:mergeCell ref="F69:G69"/>
    <x:mergeCell ref="A70:I70"/>
    <x:mergeCell ref="A71:I71"/>
    <x:mergeCell ref="A73:C73"/>
    <x:mergeCell ref="D73:F73"/>
    <x:mergeCell ref="G73:J73"/>
    <x:mergeCell ref="A74:C74"/>
    <x:mergeCell ref="D74:F74"/>
    <x:mergeCell ref="G74:J74"/>
    <x:mergeCell ref="A75:J75"/>
  </x:mergeCells>
  <x:dataValidations count="2">
    <x:dataValidation type="list" sqref="C9">
      <x:formula1>"Indefinido / asimilado,Temporal general"</x:formula1>
    </x:dataValidation>
    <x:dataValidation type="list" sqref="H10">
      <x:formula1>"Transferencia,Efectivo,Cheque,Otro"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42" hidden="0" customWidth="1"/>
    <x:col min="5" max="5" width="15" hidden="0" customWidth="1"/>
    <x:col min="6" max="6" width="15" hidden="0" customWidth="1"/>
  </x:cols>
  <x:sheetData>
    <x:row r="1">
      <x:c r="A1" s="392" t="str">
        <x:v>PARÁMETROS ORDINARIOS DE COTIZACIÓN - RÉGIMEN GENERAL - 2026</x:v>
      </x:c>
      <x:c r="B1" s="393"/>
      <x:c r="C1" s="393"/>
      <x:c r="D1" s="394"/>
      <x:c r="E1" s="4"/>
      <x:c r="F1" s="4"/>
    </x:row>
    <x:row r="2">
      <x:c r="A2" s="328" t="str">
        <x:v>Concepto</x:v>
      </x:c>
      <x:c r="B2" s="328" t="str">
        <x:v>Trabajador/a</x:v>
      </x:c>
      <x:c r="C2" s="328" t="str">
        <x:v>Empresa</x:v>
      </x:c>
      <x:c r="D2" s="328" t="str">
        <x:v>Observaciones</x:v>
      </x:c>
      <x:c r="E2" s="4"/>
      <x:c r="F2" s="4"/>
    </x:row>
    <x:row r="3" ht="24" customHeight="1">
      <x:c r="A3" s="332" t="str">
        <x:v>Contingencias comunes</x:v>
      </x:c>
      <x:c r="B3" s="386" t="n">
        <x:v>0.047</x:v>
      </x:c>
      <x:c r="C3" s="386" t="n">
        <x:v>0.236</x:v>
      </x:c>
      <x:c r="D3" s="332" t="str">
        <x:v>Tipo ordinario del Régimen General.</x:v>
      </x:c>
      <x:c r="E3" s="4"/>
      <x:c r="F3" s="4"/>
    </x:row>
    <x:row r="4" ht="24" customHeight="1">
      <x:c r="A4" s="332" t="str">
        <x:v>Desempleo - indefinido / asimilado</x:v>
      </x:c>
      <x:c r="B4" s="386" t="n">
        <x:v>0.0155</x:v>
      </x:c>
      <x:c r="C4" s="386" t="n">
        <x:v>0.055</x:v>
      </x:c>
      <x:c r="D4" s="332" t="str">
        <x:v>Incluye los supuestos legalmente asimilados al tipo de contratación indefinida.</x:v>
      </x:c>
      <x:c r="E4" s="4"/>
      <x:c r="F4" s="4"/>
    </x:row>
    <x:row r="5" ht="24" customHeight="1">
      <x:c r="A5" s="332" t="str">
        <x:v>Desempleo - temporal general</x:v>
      </x:c>
      <x:c r="B5" s="386" t="n">
        <x:v>0.016</x:v>
      </x:c>
      <x:c r="C5" s="386" t="n">
        <x:v>0.067</x:v>
      </x:c>
      <x:c r="D5" s="332" t="str">
        <x:v>Tipo general de contratación de duración determinada.</x:v>
      </x:c>
      <x:c r="E5" s="4"/>
      <x:c r="F5" s="4"/>
    </x:row>
    <x:row r="6" ht="24" customHeight="1">
      <x:c r="A6" s="332" t="str">
        <x:v>Formación profesional</x:v>
      </x:c>
      <x:c r="B6" s="386" t="n">
        <x:v>0.001</x:v>
      </x:c>
      <x:c r="C6" s="386" t="n">
        <x:v>0.006</x:v>
      </x:c>
      <x:c r="D6" s="332" t="str">
        <x:v>Sobre la base de contingencias profesionales / recaudación conjunta.</x:v>
      </x:c>
      <x:c r="E6" s="4"/>
      <x:c r="F6" s="4"/>
    </x:row>
    <x:row r="7" ht="24" customHeight="1">
      <x:c r="A7" s="332" t="str">
        <x:v>FOGASA</x:v>
      </x:c>
      <x:c r="B7" s="386" t="n">
        <x:v>0</x:v>
      </x:c>
      <x:c r="C7" s="386" t="n">
        <x:v>0.002</x:v>
      </x:c>
      <x:c r="D7" s="332" t="str">
        <x:v>A cargo exclusivo de la empresa.</x:v>
      </x:c>
      <x:c r="E7" s="4"/>
      <x:c r="F7" s="4"/>
    </x:row>
    <x:row r="8" ht="24" customHeight="1">
      <x:c r="A8" s="332" t="str">
        <x:v>MEI</x:v>
      </x:c>
      <x:c r="B8" s="386" t="n">
        <x:v>0.0015</x:v>
      </x:c>
      <x:c r="C8" s="386" t="n">
        <x:v>0.0075</x:v>
      </x:c>
      <x:c r="D8" s="332" t="str">
        <x:v>Aplicable sobre la base de contingencias comunes.</x:v>
      </x:c>
      <x:c r="E8" s="4"/>
      <x:c r="F8" s="4"/>
    </x:row>
    <x:row r="9" ht="24" customHeight="1">
      <x:c r="A9" s="332" t="str">
        <x:v>Horas extraordinarias por fuerza mayor</x:v>
      </x:c>
      <x:c r="B9" s="386" t="n">
        <x:v>0.02</x:v>
      </x:c>
      <x:c r="C9" s="386" t="n">
        <x:v>0.12</x:v>
      </x:c>
      <x:c r="D9" s="332" t="str">
        <x:v>Cotización adicional.</x:v>
      </x:c>
      <x:c r="E9" s="4"/>
      <x:c r="F9" s="4"/>
    </x:row>
    <x:row r="10" ht="24" customHeight="1">
      <x:c r="A10" s="332" t="str">
        <x:v>Otras horas extraordinarias</x:v>
      </x:c>
      <x:c r="B10" s="386" t="n">
        <x:v>0.047</x:v>
      </x:c>
      <x:c r="C10" s="386" t="n">
        <x:v>0.236</x:v>
      </x:c>
      <x:c r="D10" s="332" t="str">
        <x:v>Cotización adicional.</x:v>
      </x:c>
      <x:c r="E10" s="4"/>
      <x:c r="F10" s="4"/>
    </x:row>
    <x:row r="11" ht="24" customHeight="1">
      <x:c r="A11" s="332" t="str">
        <x:v>AT y EP - tarifa de primas</x:v>
      </x:c>
      <x:c r="B11" s="386" t="n">
        <x:v>0</x:v>
      </x:c>
      <x:c r="C11" s="364" t="n">
        <x:v>0</x:v>
      </x:c>
      <x:c r="D11" s="332" t="str">
        <x:v>RELLENAR el porcentaje empresarial aplicable según actividad/ocupación. No existe un tipo único.</x:v>
      </x:c>
      <x:c r="E11" s="4"/>
      <x:c r="F11" s="4"/>
    </x:row>
    <x:row r="12">
      <x:c r="A12" s="4"/>
      <x:c r="B12" s="4"/>
      <x:c r="C12" s="4"/>
      <x:c r="D12" s="4"/>
      <x:c r="E12" s="4"/>
      <x:c r="F12" s="4"/>
    </x:row>
    <x:row r="13">
      <x:c r="A13" s="398" t="str">
        <x:v>COTIZACIÓN ADICIONAL DE SOLIDARIDAD - TRAMOS MENSUALES 2026</x:v>
      </x:c>
      <x:c r="B13" s="399"/>
      <x:c r="C13" s="399"/>
      <x:c r="D13" s="399"/>
      <x:c r="E13" s="400"/>
      <x:c r="F13" s="4"/>
    </x:row>
    <x:row r="14">
      <x:c r="A14" s="401"/>
      <x:c r="B14" s="4"/>
      <x:c r="C14" s="4"/>
      <x:c r="D14" s="4"/>
      <x:c r="E14" s="402"/>
      <x:c r="F14" s="4"/>
    </x:row>
    <x:row r="15">
      <x:c r="A15" s="328" t="str">
        <x:v>Tramo</x:v>
      </x:c>
      <x:c r="B15" s="328" t="str">
        <x:v>Desde (€)</x:v>
      </x:c>
      <x:c r="C15" s="328" t="str">
        <x:v>Hasta (€)</x:v>
      </x:c>
      <x:c r="D15" s="328" t="str">
        <x:v>Trabajador/a</x:v>
      </x:c>
      <x:c r="E15" s="328" t="str">
        <x:v>Empresa</x:v>
      </x:c>
      <x:c r="F15" s="4"/>
    </x:row>
    <x:row r="16" ht="22" customHeight="1">
      <x:c r="A16" s="332" t="str">
        <x:v>1</x:v>
      </x:c>
      <x:c r="B16" s="388" t="n">
        <x:v>5101.2</x:v>
      </x:c>
      <x:c r="C16" s="388" t="n">
        <x:v>5611.32</x:v>
      </x:c>
      <x:c r="D16" s="386" t="n">
        <x:v>0.0019</x:v>
      </x:c>
      <x:c r="E16" s="386" t="n">
        <x:v>0.0096</x:v>
      </x:c>
      <x:c r="F16" s="4"/>
    </x:row>
    <x:row r="17" ht="22" customHeight="1">
      <x:c r="A17" s="332" t="str">
        <x:v>2</x:v>
      </x:c>
      <x:c r="B17" s="388" t="n">
        <x:v>5611.32</x:v>
      </x:c>
      <x:c r="C17" s="388" t="n">
        <x:v>7651.8</x:v>
      </x:c>
      <x:c r="D17" s="386" t="n">
        <x:v>0.0021</x:v>
      </x:c>
      <x:c r="E17" s="386" t="n">
        <x:v>0.0104</x:v>
      </x:c>
      <x:c r="F17" s="4"/>
    </x:row>
    <x:row r="18" ht="22" customHeight="1">
      <x:c r="A18" s="332" t="str">
        <x:v>3</x:v>
      </x:c>
      <x:c r="B18" s="388" t="n">
        <x:v>7651.8</x:v>
      </x:c>
      <x:c r="C18" s="388" t="str"/>
      <x:c r="D18" s="386" t="n">
        <x:v>0.0024</x:v>
      </x:c>
      <x:c r="E18" s="386" t="n">
        <x:v>0.0122</x:v>
      </x:c>
      <x:c r="F18" s="4"/>
    </x:row>
    <x:row r="19">
      <x:c r="A19" s="4"/>
      <x:c r="B19" s="4"/>
      <x:c r="C19" s="4"/>
      <x:c r="D19" s="4"/>
      <x:c r="E19" s="4"/>
      <x:c r="F19" s="4"/>
    </x:row>
    <x:row r="20">
      <x:c r="A20" s="390" t="str">
        <x:v>ADVERTENCIAS DE USO</x:v>
      </x:c>
      <x:c r="B20" s="390"/>
      <x:c r="C20" s="390"/>
      <x:c r="D20" s="390"/>
      <x:c r="E20" s="4"/>
      <x:c r="F20" s="4"/>
    </x:row>
    <x:row r="21" ht="30" customHeight="1">
      <x:c r="A21" s="323" t="str">
        <x:v>1</x:v>
      </x:c>
      <x:c r="B21" s="349" t="str">
        <x:v>Los tipos anteriores son los ordinarios de 2026 y no cubren sistemas especiales, contratos formativos, prácticas, artistas, agrarios, hogar, reducciones, bonificaciones ni otros supuestos específicos.</x:v>
      </x:c>
      <x:c r="C21" s="349"/>
      <x:c r="D21" s="349"/>
      <x:c r="E21" s="4"/>
      <x:c r="F21" s="4"/>
    </x:row>
    <x:row r="22" ht="30" customHeight="1">
      <x:c r="A22" s="323" t="str">
        <x:v>2</x:v>
      </x:c>
      <x:c r="B22" s="349" t="str">
        <x:v>El tipo de AT y EP debe completarse según la tarifa de primas aplicable a la actividad u ocupación.</x:v>
      </x:c>
      <x:c r="C22" s="349"/>
      <x:c r="D22" s="349"/>
      <x:c r="E22" s="4"/>
      <x:c r="F22" s="4"/>
    </x:row>
    <x:row r="23" ht="30" customHeight="1">
      <x:c r="A23" s="323" t="str">
        <x:v>3</x:v>
      </x:c>
      <x:c r="B23" s="349" t="str">
        <x:v>El cálculo automático de solidaridad parte de tramos mensuales completos; para altas parciales, cotización diaria o regularizaciones, use la columna de importe manual.</x:v>
      </x:c>
      <x:c r="C23" s="349"/>
      <x:c r="D23" s="349"/>
      <x:c r="E23" s="4"/>
      <x:c r="F23" s="4"/>
    </x:row>
    <x:row r="24" ht="30" customHeight="1">
      <x:c r="A24" s="323" t="str">
        <x:v>4</x:v>
      </x:c>
      <x:c r="B24" s="349" t="str">
        <x:v>Las bases automáticas de la hoja Nómina son una propuesta para un caso ordinario y pueden sobrescribirse cuando la normativa o el convenio exijan otro cálculo.</x:v>
      </x:c>
      <x:c r="C24" s="349"/>
      <x:c r="D24" s="349"/>
      <x:c r="E24" s="4"/>
      <x:c r="F24" s="4"/>
    </x:row>
    <x:row r="25">
      <x:c r="A25" s="4"/>
      <x:c r="B25" s="4"/>
      <x:c r="C25" s="4"/>
      <x:c r="D25" s="4"/>
      <x:c r="E25" s="4"/>
      <x:c r="F25" s="4"/>
    </x:row>
  </x:sheetData>
  <x:mergeCells>
    <x:mergeCell ref="A1:D1"/>
    <x:mergeCell ref="A13:E13"/>
    <x:mergeCell ref="A20:D20"/>
    <x:mergeCell ref="B21:D21"/>
    <x:mergeCell ref="B22:D22"/>
    <x:mergeCell ref="B23:D23"/>
    <x:mergeCell ref="B24:D24"/>
  </x:mergeCells>
  <x:dataValidations count="1">
    <x:dataValidation type="decimal" operator="between" sqref="C11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30" hidden="0" customWidth="1"/>
    <x:col min="3" max="3" width="72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254" t="str">
        <x:v>GUÍA DE USO DE LA PLANTILLA DE NÓMINA</x:v>
      </x:c>
      <x:c r="B1" s="254"/>
      <x:c r="C1" s="254"/>
      <x:c r="D1" s="254"/>
      <x:c r="E1" s="254"/>
      <x:c r="F1" s="254"/>
    </x:row>
    <x:row r="2">
      <x:c r="A2" s="248"/>
      <x:c r="B2" s="248"/>
      <x:c r="C2" s="248"/>
      <x:c r="D2" s="248"/>
      <x:c r="E2" s="248"/>
      <x:c r="F2" s="248"/>
    </x:row>
    <x:row r="3">
      <x:c r="A3" s="408" t="str">
        <x:v>Paso</x:v>
      </x:c>
      <x:c r="B3" s="408" t="str">
        <x:v>Área</x:v>
      </x:c>
      <x:c r="C3" s="408" t="str">
        <x:v>Qué debe hacer</x:v>
      </x:c>
      <x:c r="D3" s="248"/>
      <x:c r="E3" s="248"/>
      <x:c r="F3" s="248"/>
    </x:row>
    <x:row r="4" ht="42" customHeight="1">
      <x:c r="A4" s="409" t="n">
        <x:v>1</x:v>
      </x:c>
      <x:c r="B4" s="410" t="str">
        <x:v>Datos identificativos</x:v>
      </x:c>
      <x:c r="C4" s="411" t="str">
        <x:v>Complete empresa, domicilio, NIF, CCC, trabajador/a, NIF/NIE, NAF, grupos profesional y de cotización, periodo, días, convenio y forma de pago.</x:v>
      </x:c>
      <x:c r="D4" s="248"/>
      <x:c r="E4" s="248"/>
      <x:c r="F4" s="248"/>
    </x:row>
    <x:row r="5" ht="42" customHeight="1">
      <x:c r="A5" s="409" t="n">
        <x:v>2</x:v>
      </x:c>
      <x:c r="B5" s="410" t="str">
        <x:v>Devengos</x:v>
      </x:c>
      <x:c r="C5" s="411" t="str">
        <x:v>Introduzca cada importe en la columna «Importe manual» o indique una base/cantidad y un tipo/precio. La columna final se calcula automáticamente.</x:v>
      </x:c>
      <x:c r="D5" s="248"/>
      <x:c r="E5" s="248"/>
      <x:c r="F5" s="248"/>
    </x:row>
    <x:row r="6" ht="42" customHeight="1">
      <x:c r="A6" s="409" t="n">
        <x:v>3</x:v>
      </x:c>
      <x:c r="B6" s="410" t="str">
        <x:v>Bases</x:v>
      </x:c>
      <x:c r="C6" s="411" t="str">
        <x:v>Revise las bases sugeridas en la sección III. Pueden sobrescribirse si existen conceptos no cotizables, topes, situaciones de IT, alta parcial u otras reglas especiales.</x:v>
      </x:c>
      <x:c r="D6" s="248"/>
      <x:c r="E6" s="248"/>
      <x:c r="F6" s="248"/>
    </x:row>
    <x:row r="7" ht="42" customHeight="1">
      <x:c r="A7" s="409" t="n">
        <x:v>4</x:v>
      </x:c>
      <x:c r="B7" s="410" t="str">
        <x:v>Deducciones</x:v>
      </x:c>
      <x:c r="C7" s="411" t="str">
        <x:v>Indique el porcentaje de IRPF y revise las cuotas del trabajador. La columna «Importe manual» permite corregir cualquier cálculo automático.</x:v>
      </x:c>
      <x:c r="D7" s="248"/>
      <x:c r="E7" s="248"/>
      <x:c r="F7" s="248"/>
    </x:row>
    <x:row r="8" ht="42" customHeight="1">
      <x:c r="A8" s="409" t="n">
        <x:v>5</x:v>
      </x:c>
      <x:c r="B8" s="410" t="str">
        <x:v>Empresa</x:v>
      </x:c>
      <x:c r="C8" s="411" t="str">
        <x:v>En «Parámetros 2026», complete obligatoriamente el tipo de AT y EP aplicable. Revise bonificaciones, reducciones y ajustes.</x:v>
      </x:c>
      <x:c r="D8" s="248"/>
      <x:c r="E8" s="248"/>
      <x:c r="F8" s="248"/>
    </x:row>
    <x:row r="9" ht="42" customHeight="1">
      <x:c r="A9" s="409" t="n">
        <x:v>6</x:v>
      </x:c>
      <x:c r="B9" s="410" t="str">
        <x:v>Emisión</x:v>
      </x:c>
      <x:c r="C9" s="411" t="str">
        <x:v>Compruebe total devengado, total a deducir, líquido, bases, aportación empresarial y coste total. Guarde una copia definitiva por cada trabajador y periodo.</x:v>
      </x:c>
      <x:c r="D9" s="248"/>
      <x:c r="E9" s="248"/>
      <x:c r="F9" s="248"/>
    </x:row>
    <x:row r="10">
      <x:c r="A10" s="248"/>
      <x:c r="B10" s="248"/>
      <x:c r="C10" s="248"/>
      <x:c r="D10" s="248"/>
      <x:c r="E10" s="248"/>
      <x:c r="F10" s="248"/>
    </x:row>
    <x:row r="11">
      <x:c r="A11" s="416" t="str">
        <x:v>LEYENDA DE COLORES</x:v>
      </x:c>
      <x:c r="B11" s="416"/>
      <x:c r="C11" s="416"/>
      <x:c r="D11" s="248"/>
      <x:c r="E11" s="248"/>
      <x:c r="F11" s="248"/>
    </x:row>
    <x:row r="12">
      <x:c r="A12" s="417" t="str"/>
      <x:c r="B12" s="418" t="str">
        <x:v>Amarillo</x:v>
      </x:c>
      <x:c r="C12" s="418" t="str">
        <x:v>Dato que debe introducir o revisar el usuario.</x:v>
      </x:c>
      <x:c r="D12" s="248"/>
      <x:c r="E12" s="248"/>
      <x:c r="F12" s="248"/>
    </x:row>
    <x:row r="13">
      <x:c r="A13" s="419" t="str"/>
      <x:c r="B13" s="418" t="str">
        <x:v>Azul claro</x:v>
      </x:c>
      <x:c r="C13" s="418" t="str">
        <x:v>Fórmula o dato calculado automáticamente; puede sustituirse cuando sea necesario.</x:v>
      </x:c>
      <x:c r="D13" s="248"/>
      <x:c r="E13" s="248"/>
      <x:c r="F13" s="248"/>
    </x:row>
    <x:row r="14">
      <x:c r="A14" s="420" t="str"/>
      <x:c r="B14" s="418" t="str">
        <x:v>Salmón</x:v>
      </x:c>
      <x:c r="C14" s="418" t="str">
        <x:v>Dato crítico pendiente de completar (AT y EP).</x:v>
      </x:c>
      <x:c r="D14" s="248"/>
      <x:c r="E14" s="248"/>
      <x:c r="F14" s="248"/>
    </x:row>
    <x:row r="15">
      <x:c r="A15" s="248"/>
      <x:c r="B15" s="248"/>
      <x:c r="C15" s="248"/>
      <x:c r="D15" s="248"/>
      <x:c r="E15" s="248"/>
      <x:c r="F15" s="248"/>
    </x:row>
    <x:row r="16">
      <x:c r="A16" s="426" t="str">
        <x:v>BASE LEGAL Y FUENTES OFICIALES</x:v>
      </x:c>
      <x:c r="B16" s="426"/>
      <x:c r="C16" s="426"/>
      <x:c r="D16" s="418"/>
      <x:c r="E16" s="418"/>
      <x:c r="F16" s="418"/>
    </x:row>
    <x:row r="17" ht="30" customHeight="1">
      <x:c r="A17" s="409" t="n">
        <x:v>1</x:v>
      </x:c>
      <x:c r="B17" s="410" t="str">
        <x:v>Orden de 27 de diciembre de 1994 - modelo de recibo individual de salarios</x:v>
      </x:c>
      <x:c r="C17" s="411" t="str">
        <x:v>https://www.boe.es/eli/es/o/1994/12/27/(1)</x:v>
      </x:c>
      <x:c r="D17" s="411"/>
      <x:c r="E17" s="411"/>
      <x:c r="F17" s="411"/>
    </x:row>
    <x:row r="18" ht="30" customHeight="1">
      <x:c r="A18" s="409" t="n">
        <x:v>2</x:v>
      </x:c>
      <x:c r="B18" s="410" t="str">
        <x:v>Orden ESS/2098/2014 - inclusión de la aportación empresarial</x:v>
      </x:c>
      <x:c r="C18" s="411" t="str">
        <x:v>https://www.boe.es/eli/es/o/2014/11/06/ess2098</x:v>
      </x:c>
      <x:c r="D18" s="411"/>
      <x:c r="E18" s="411"/>
      <x:c r="F18" s="411"/>
    </x:row>
    <x:row r="19" ht="30" customHeight="1">
      <x:c r="A19" s="409" t="n">
        <x:v>3</x:v>
      </x:c>
      <x:c r="B19" s="410" t="str">
        <x:v>Estatuto de los Trabajadores, artículo 29</x:v>
      </x:c>
      <x:c r="C19" s="411" t="str">
        <x:v>https://www.boe.es/buscar/act.php?id=BOE-A-2015-11430</x:v>
      </x:c>
      <x:c r="D19" s="411"/>
      <x:c r="E19" s="411"/>
      <x:c r="F19" s="411"/>
    </x:row>
    <x:row r="20" ht="30" customHeight="1">
      <x:c r="A20" s="409" t="n">
        <x:v>4</x:v>
      </x:c>
      <x:c r="B20" s="410" t="str">
        <x:v>Orden PJC/297/2026 - bases y tipos de cotización de 2026</x:v>
      </x:c>
      <x:c r="C20" s="411" t="str">
        <x:v>https://www.boe.es/diario_boe/txt.php?id=BOE-A-2026-7296</x:v>
      </x:c>
      <x:c r="D20" s="411"/>
      <x:c r="E20" s="411"/>
      <x:c r="F20" s="411"/>
    </x:row>
    <x:row r="21">
      <x:c r="A21" s="248"/>
      <x:c r="B21" s="248"/>
      <x:c r="C21" s="248"/>
      <x:c r="D21" s="248"/>
      <x:c r="E21" s="248"/>
      <x:c r="F21" s="248"/>
    </x:row>
    <x:row r="22" ht="46" customHeight="1">
      <x:c r="A22" s="428" t="str">
        <x:v>Esta plantilla ayuda a documentar una nómina, pero no sustituye la revisión del convenio colectivo, el contrato, la situación personal y laboral, las reglas de cotización y las instrucciones de la Agencia Tributaria y la Seguridad Social aplicables al caso concreto.</x:v>
      </x:c>
      <x:c r="B22" s="429"/>
      <x:c r="C22" s="429"/>
      <x:c r="D22" s="429"/>
      <x:c r="E22" s="429"/>
      <x:c r="F22" s="430"/>
    </x:row>
    <x:row r="23">
      <x:c r="A23" s="248"/>
      <x:c r="B23" s="248"/>
      <x:c r="C23" s="248"/>
      <x:c r="D23" s="248"/>
      <x:c r="E23" s="248"/>
      <x:c r="F23" s="248"/>
    </x:row>
    <x:row r="24">
      <x:c r="A24" s="248"/>
      <x:c r="B24" s="248"/>
      <x:c r="C24" s="248"/>
      <x:c r="D24" s="248"/>
      <x:c r="E24" s="248"/>
      <x:c r="F24" s="248"/>
    </x:row>
    <x:row r="25">
      <x:c r="A25" s="248"/>
      <x:c r="B25" s="248"/>
      <x:c r="C25" s="248"/>
      <x:c r="D25" s="248"/>
      <x:c r="E25" s="248"/>
      <x:c r="F25" s="248"/>
    </x:row>
    <x:row r="26">
      <x:c r="A26" s="248"/>
      <x:c r="B26" s="248"/>
      <x:c r="C26" s="248"/>
      <x:c r="D26" s="248"/>
      <x:c r="E26" s="248"/>
      <x:c r="F26" s="248"/>
    </x:row>
    <x:row r="27">
      <x:c r="A27" s="248"/>
      <x:c r="B27" s="248"/>
      <x:c r="C27" s="248"/>
      <x:c r="D27" s="248"/>
      <x:c r="E27" s="248"/>
      <x:c r="F27" s="248"/>
    </x:row>
    <x:row r="28">
      <x:c r="A28" s="248"/>
      <x:c r="B28" s="248"/>
      <x:c r="C28" s="248"/>
      <x:c r="D28" s="248"/>
      <x:c r="E28" s="248"/>
      <x:c r="F28" s="248"/>
    </x:row>
    <x:row r="29">
      <x:c r="A29" s="248"/>
      <x:c r="B29" s="248"/>
      <x:c r="C29" s="248"/>
      <x:c r="D29" s="248"/>
      <x:c r="E29" s="248"/>
      <x:c r="F29" s="248"/>
    </x:row>
    <x:row r="30">
      <x:c r="A30" s="248"/>
      <x:c r="B30" s="248"/>
      <x:c r="C30" s="248"/>
      <x:c r="D30" s="248"/>
      <x:c r="E30" s="248"/>
      <x:c r="F30" s="248"/>
    </x:row>
  </x:sheetData>
  <x:mergeCells>
    <x:mergeCell ref="A1:F1"/>
    <x:mergeCell ref="A11:C11"/>
    <x:mergeCell ref="A16:C16"/>
    <x:mergeCell ref="C17:F17"/>
    <x:mergeCell ref="C18:F18"/>
    <x:mergeCell ref="C19:F19"/>
    <x:mergeCell ref="C20:F20"/>
    <x:mergeCell ref="A22:F22"/>
  </x:mergeCells>
  <x:pageMargins left="0.7" right="0.7" top="0.75" bottom="0.75" header="0.3" footer="0.3"/>
</x:worksheet>
</file>